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sv\C_公会計\C7_課別ﾌｫﾙﾀﾞ\00_監査課\佐々木(博)\飯南町\令和４年度業務\➈納品物\R3年度納品物\⑤附属明細書\"/>
    </mc:Choice>
  </mc:AlternateContent>
  <xr:revisionPtr revIDLastSave="0" documentId="13_ncr:1_{1C0A68BC-9E96-477A-AE77-88DE0AB1D43F}" xr6:coauthVersionLast="47" xr6:coauthVersionMax="47" xr10:uidLastSave="{00000000-0000-0000-0000-000000000000}"/>
  <bookViews>
    <workbookView xWindow="28680" yWindow="-120" windowWidth="19440" windowHeight="15000" firstSheet="1" activeTab="1" xr2:uid="{00000000-000D-0000-FFFF-FFFF00000000}"/>
  </bookViews>
  <sheets>
    <sheet name="有形固定資産（自動集計）【千円単位】" sheetId="47" r:id="rId1"/>
    <sheet name="有形固定資産（自動集計）【円単位】" sheetId="46" r:id="rId2"/>
    <sheet name="大野課長作成分" sheetId="51" state="hidden" r:id="rId3"/>
    <sheet name="使い方" sheetId="49" state="hidden" r:id="rId4"/>
    <sheet name="按分用" sheetId="50" state="hidden" r:id="rId5"/>
  </sheets>
  <definedNames>
    <definedName name="_xlnm.Print_Area" localSheetId="3">使い方!$A$1:$X$160</definedName>
    <definedName name="_xlnm.Print_Area" localSheetId="1">'有形固定資産（自動集計）【円単位】'!$A$1:$Q$27</definedName>
    <definedName name="_xlnm.Print_Area" localSheetId="0">'有形固定資産（自動集計）【千円単位】'!$A$1:$Q$27</definedName>
    <definedName name="_xlnm.Print_Titles" localSheetId="3">使い方!$B:$C</definedName>
  </definedNames>
  <calcPr calcId="191029"/>
</workbook>
</file>

<file path=xl/calcChain.xml><?xml version="1.0" encoding="utf-8"?>
<calcChain xmlns="http://schemas.openxmlformats.org/spreadsheetml/2006/main">
  <c r="AM155" i="51" l="1"/>
  <c r="AM145" i="51"/>
  <c r="AN141" i="51"/>
  <c r="AL141" i="51"/>
  <c r="AJ141" i="51"/>
  <c r="AH141" i="51"/>
  <c r="AF141" i="51"/>
  <c r="AD141" i="51"/>
  <c r="AB141" i="51"/>
  <c r="Z141" i="51"/>
  <c r="X141" i="51"/>
  <c r="V141" i="51"/>
  <c r="T141" i="51"/>
  <c r="R141" i="51"/>
  <c r="P141" i="51"/>
  <c r="N141" i="51"/>
  <c r="L141" i="51"/>
  <c r="J141" i="51"/>
  <c r="H141" i="51"/>
  <c r="F141" i="51"/>
  <c r="D141" i="51"/>
  <c r="AO137" i="51"/>
  <c r="AM137" i="51"/>
  <c r="AK137" i="51"/>
  <c r="AI137" i="51"/>
  <c r="AG137" i="51"/>
  <c r="AE137" i="51"/>
  <c r="AC137" i="51"/>
  <c r="AA137" i="51"/>
  <c r="Y137" i="51"/>
  <c r="W137" i="51"/>
  <c r="U137" i="51"/>
  <c r="S137" i="51"/>
  <c r="Q137" i="51"/>
  <c r="O137" i="51"/>
  <c r="M137" i="51"/>
  <c r="K137" i="51"/>
  <c r="I137" i="51"/>
  <c r="G137" i="51"/>
  <c r="E137" i="51"/>
  <c r="AN136" i="51"/>
  <c r="AL136" i="51"/>
  <c r="AJ136" i="51"/>
  <c r="AH136" i="51"/>
  <c r="AF136" i="51"/>
  <c r="AD136" i="51"/>
  <c r="AB136" i="51"/>
  <c r="Z136" i="51"/>
  <c r="X136" i="51"/>
  <c r="V136" i="51"/>
  <c r="T136" i="51"/>
  <c r="R136" i="51"/>
  <c r="P136" i="51"/>
  <c r="N136" i="51"/>
  <c r="L136" i="51"/>
  <c r="J136" i="51"/>
  <c r="H136" i="51"/>
  <c r="F136" i="51"/>
  <c r="D136" i="51"/>
  <c r="AP135" i="51"/>
  <c r="AN134" i="51"/>
  <c r="AL134" i="51"/>
  <c r="AJ134" i="51"/>
  <c r="AH134" i="51"/>
  <c r="AF134" i="51"/>
  <c r="AD134" i="51"/>
  <c r="AB134" i="51"/>
  <c r="Z134" i="51"/>
  <c r="X134" i="51"/>
  <c r="V134" i="51"/>
  <c r="T134" i="51"/>
  <c r="R134" i="51"/>
  <c r="P134" i="51"/>
  <c r="N134" i="51"/>
  <c r="L134" i="51"/>
  <c r="J134" i="51"/>
  <c r="H134" i="51"/>
  <c r="F134" i="51"/>
  <c r="D134" i="51"/>
  <c r="AN133" i="51"/>
  <c r="AL133" i="51"/>
  <c r="AJ133" i="51"/>
  <c r="AH133" i="51"/>
  <c r="AF133" i="51"/>
  <c r="AD133" i="51"/>
  <c r="AB133" i="51"/>
  <c r="Z133" i="51"/>
  <c r="X133" i="51"/>
  <c r="V133" i="51"/>
  <c r="T133" i="51"/>
  <c r="R133" i="51"/>
  <c r="P133" i="51"/>
  <c r="N133" i="51"/>
  <c r="L133" i="51"/>
  <c r="J133" i="51"/>
  <c r="H133" i="51"/>
  <c r="F133" i="51"/>
  <c r="D133" i="51"/>
  <c r="AN132" i="51"/>
  <c r="AL132" i="51"/>
  <c r="AJ132" i="51"/>
  <c r="AH132" i="51"/>
  <c r="AF132" i="51"/>
  <c r="AD132" i="51"/>
  <c r="AB132" i="51"/>
  <c r="Z132" i="51"/>
  <c r="X132" i="51"/>
  <c r="V132" i="51"/>
  <c r="T132" i="51"/>
  <c r="R132" i="51"/>
  <c r="P132" i="51"/>
  <c r="N132" i="51"/>
  <c r="L132" i="51"/>
  <c r="J132" i="51"/>
  <c r="H132" i="51"/>
  <c r="F132" i="51"/>
  <c r="D132" i="51"/>
  <c r="AP131" i="51"/>
  <c r="AP129" i="51"/>
  <c r="AN128" i="51"/>
  <c r="AL128" i="51"/>
  <c r="AJ128" i="51"/>
  <c r="AH128" i="51"/>
  <c r="AF128" i="51"/>
  <c r="AD128" i="51"/>
  <c r="AB128" i="51"/>
  <c r="Z128" i="51"/>
  <c r="X128" i="51"/>
  <c r="V128" i="51"/>
  <c r="T128" i="51"/>
  <c r="R128" i="51"/>
  <c r="P128" i="51"/>
  <c r="N128" i="51"/>
  <c r="L128" i="51"/>
  <c r="J128" i="51"/>
  <c r="H128" i="51"/>
  <c r="F128" i="51"/>
  <c r="D128" i="51"/>
  <c r="AN127" i="51"/>
  <c r="AL127" i="51"/>
  <c r="AJ127" i="51"/>
  <c r="AH127" i="51"/>
  <c r="AF127" i="51"/>
  <c r="AD127" i="51"/>
  <c r="AB127" i="51"/>
  <c r="Z127" i="51"/>
  <c r="X127" i="51"/>
  <c r="V127" i="51"/>
  <c r="T127" i="51"/>
  <c r="R127" i="51"/>
  <c r="P127" i="51"/>
  <c r="N127" i="51"/>
  <c r="L127" i="51"/>
  <c r="J127" i="51"/>
  <c r="H127" i="51"/>
  <c r="F127" i="51"/>
  <c r="D127" i="51"/>
  <c r="AN126" i="51"/>
  <c r="AL126" i="51"/>
  <c r="AJ126" i="51"/>
  <c r="AH126" i="51"/>
  <c r="AF126" i="51"/>
  <c r="AD126" i="51"/>
  <c r="AB126" i="51"/>
  <c r="Z126" i="51"/>
  <c r="X126" i="51"/>
  <c r="V126" i="51"/>
  <c r="T126" i="51"/>
  <c r="R126" i="51"/>
  <c r="P126" i="51"/>
  <c r="N126" i="51"/>
  <c r="L126" i="51"/>
  <c r="J126" i="51"/>
  <c r="H126" i="51"/>
  <c r="F126" i="51"/>
  <c r="D126" i="51"/>
  <c r="AN125" i="51"/>
  <c r="AL125" i="51"/>
  <c r="AJ125" i="51"/>
  <c r="AH125" i="51"/>
  <c r="AF125" i="51"/>
  <c r="AD125" i="51"/>
  <c r="AB125" i="51"/>
  <c r="Z125" i="51"/>
  <c r="X125" i="51"/>
  <c r="V125" i="51"/>
  <c r="T125" i="51"/>
  <c r="R125" i="51"/>
  <c r="P125" i="51"/>
  <c r="N125" i="51"/>
  <c r="L125" i="51"/>
  <c r="J125" i="51"/>
  <c r="H125" i="51"/>
  <c r="F125" i="51"/>
  <c r="D125" i="51"/>
  <c r="AN124" i="51"/>
  <c r="AL124" i="51"/>
  <c r="AJ124" i="51"/>
  <c r="AH124" i="51"/>
  <c r="AF124" i="51"/>
  <c r="AD124" i="51"/>
  <c r="AB124" i="51"/>
  <c r="Z124" i="51"/>
  <c r="X124" i="51"/>
  <c r="V124" i="51"/>
  <c r="T124" i="51"/>
  <c r="R124" i="51"/>
  <c r="P124" i="51"/>
  <c r="N124" i="51"/>
  <c r="L124" i="51"/>
  <c r="J124" i="51"/>
  <c r="H124" i="51"/>
  <c r="F124" i="51"/>
  <c r="D124" i="51"/>
  <c r="AN123" i="51"/>
  <c r="AL123" i="51"/>
  <c r="AJ123" i="51"/>
  <c r="AH123" i="51"/>
  <c r="AF123" i="51"/>
  <c r="AD123" i="51"/>
  <c r="AB123" i="51"/>
  <c r="Z123" i="51"/>
  <c r="X123" i="51"/>
  <c r="V123" i="51"/>
  <c r="T123" i="51"/>
  <c r="R123" i="51"/>
  <c r="P123" i="51"/>
  <c r="N123" i="51"/>
  <c r="L123" i="51"/>
  <c r="J123" i="51"/>
  <c r="H123" i="51"/>
  <c r="F123" i="51"/>
  <c r="D123" i="51"/>
  <c r="AP122" i="51"/>
  <c r="AP121" i="51"/>
  <c r="AN119" i="51"/>
  <c r="AL119" i="51"/>
  <c r="AJ119" i="51"/>
  <c r="AH119" i="51"/>
  <c r="AF119" i="51"/>
  <c r="AD119" i="51"/>
  <c r="AB119" i="51"/>
  <c r="Z119" i="51"/>
  <c r="X119" i="51"/>
  <c r="V119" i="51"/>
  <c r="T119" i="51"/>
  <c r="R119" i="51"/>
  <c r="P119" i="51"/>
  <c r="N119" i="51"/>
  <c r="L119" i="51"/>
  <c r="J119" i="51"/>
  <c r="H119" i="51"/>
  <c r="F119" i="51"/>
  <c r="D119" i="51"/>
  <c r="AO115" i="51"/>
  <c r="AM115" i="51"/>
  <c r="AK115" i="51"/>
  <c r="AI115" i="51"/>
  <c r="AG115" i="51"/>
  <c r="AE115" i="51"/>
  <c r="AC115" i="51"/>
  <c r="AA115" i="51"/>
  <c r="Y115" i="51"/>
  <c r="W115" i="51"/>
  <c r="U115" i="51"/>
  <c r="S115" i="51"/>
  <c r="Q115" i="51"/>
  <c r="O115" i="51"/>
  <c r="M115" i="51"/>
  <c r="K115" i="51"/>
  <c r="I115" i="51"/>
  <c r="G115" i="51"/>
  <c r="E115" i="51"/>
  <c r="AN114" i="51"/>
  <c r="AL114" i="51"/>
  <c r="AJ114" i="51"/>
  <c r="AH114" i="51"/>
  <c r="AF114" i="51"/>
  <c r="AD114" i="51"/>
  <c r="AB114" i="51"/>
  <c r="Z114" i="51"/>
  <c r="X114" i="51"/>
  <c r="V114" i="51"/>
  <c r="T114" i="51"/>
  <c r="R114" i="51"/>
  <c r="P114" i="51"/>
  <c r="N114" i="51"/>
  <c r="L114" i="51"/>
  <c r="J114" i="51"/>
  <c r="H114" i="51"/>
  <c r="F114" i="51"/>
  <c r="D114" i="51"/>
  <c r="AP113" i="51"/>
  <c r="AN112" i="51"/>
  <c r="AL112" i="51"/>
  <c r="AJ112" i="51"/>
  <c r="AH112" i="51"/>
  <c r="AF112" i="51"/>
  <c r="AD112" i="51"/>
  <c r="AB112" i="51"/>
  <c r="Z112" i="51"/>
  <c r="X112" i="51"/>
  <c r="V112" i="51"/>
  <c r="T112" i="51"/>
  <c r="R112" i="51"/>
  <c r="P112" i="51"/>
  <c r="N112" i="51"/>
  <c r="L112" i="51"/>
  <c r="J112" i="51"/>
  <c r="H112" i="51"/>
  <c r="F112" i="51"/>
  <c r="D112" i="51"/>
  <c r="AN111" i="51"/>
  <c r="AL111" i="51"/>
  <c r="AJ111" i="51"/>
  <c r="AH111" i="51"/>
  <c r="AF111" i="51"/>
  <c r="AD111" i="51"/>
  <c r="AB111" i="51"/>
  <c r="Z111" i="51"/>
  <c r="X111" i="51"/>
  <c r="V111" i="51"/>
  <c r="T111" i="51"/>
  <c r="R111" i="51"/>
  <c r="P111" i="51"/>
  <c r="N111" i="51"/>
  <c r="L111" i="51"/>
  <c r="J111" i="51"/>
  <c r="H111" i="51"/>
  <c r="F111" i="51"/>
  <c r="D111" i="51"/>
  <c r="AN110" i="51"/>
  <c r="AL110" i="51"/>
  <c r="AJ110" i="51"/>
  <c r="AH110" i="51"/>
  <c r="AF110" i="51"/>
  <c r="AD110" i="51"/>
  <c r="AB110" i="51"/>
  <c r="Z110" i="51"/>
  <c r="X110" i="51"/>
  <c r="V110" i="51"/>
  <c r="T110" i="51"/>
  <c r="R110" i="51"/>
  <c r="P110" i="51"/>
  <c r="N110" i="51"/>
  <c r="L110" i="51"/>
  <c r="J110" i="51"/>
  <c r="H110" i="51"/>
  <c r="F110" i="51"/>
  <c r="D110" i="51"/>
  <c r="AP109" i="51"/>
  <c r="AP107" i="51"/>
  <c r="AN106" i="51"/>
  <c r="AL106" i="51"/>
  <c r="AJ106" i="51"/>
  <c r="AH106" i="51"/>
  <c r="AF106" i="51"/>
  <c r="AD106" i="51"/>
  <c r="AB106" i="51"/>
  <c r="Z106" i="51"/>
  <c r="X106" i="51"/>
  <c r="V106" i="51"/>
  <c r="T106" i="51"/>
  <c r="R106" i="51"/>
  <c r="P106" i="51"/>
  <c r="N106" i="51"/>
  <c r="L106" i="51"/>
  <c r="J106" i="51"/>
  <c r="H106" i="51"/>
  <c r="F106" i="51"/>
  <c r="D106" i="51"/>
  <c r="AN105" i="51"/>
  <c r="AL105" i="51"/>
  <c r="AJ105" i="51"/>
  <c r="AH105" i="51"/>
  <c r="AF105" i="51"/>
  <c r="AD105" i="51"/>
  <c r="AB105" i="51"/>
  <c r="Z105" i="51"/>
  <c r="X105" i="51"/>
  <c r="V105" i="51"/>
  <c r="T105" i="51"/>
  <c r="R105" i="51"/>
  <c r="P105" i="51"/>
  <c r="N105" i="51"/>
  <c r="L105" i="51"/>
  <c r="J105" i="51"/>
  <c r="H105" i="51"/>
  <c r="F105" i="51"/>
  <c r="D105" i="51"/>
  <c r="AN104" i="51"/>
  <c r="AL104" i="51"/>
  <c r="AJ104" i="51"/>
  <c r="AH104" i="51"/>
  <c r="AF104" i="51"/>
  <c r="AD104" i="51"/>
  <c r="AB104" i="51"/>
  <c r="Z104" i="51"/>
  <c r="X104" i="51"/>
  <c r="V104" i="51"/>
  <c r="T104" i="51"/>
  <c r="R104" i="51"/>
  <c r="P104" i="51"/>
  <c r="N104" i="51"/>
  <c r="L104" i="51"/>
  <c r="J104" i="51"/>
  <c r="H104" i="51"/>
  <c r="F104" i="51"/>
  <c r="D104" i="51"/>
  <c r="AN103" i="51"/>
  <c r="AL103" i="51"/>
  <c r="AJ103" i="51"/>
  <c r="AH103" i="51"/>
  <c r="AF103" i="51"/>
  <c r="AD103" i="51"/>
  <c r="AB103" i="51"/>
  <c r="Z103" i="51"/>
  <c r="X103" i="51"/>
  <c r="V103" i="51"/>
  <c r="T103" i="51"/>
  <c r="R103" i="51"/>
  <c r="P103" i="51"/>
  <c r="N103" i="51"/>
  <c r="L103" i="51"/>
  <c r="J103" i="51"/>
  <c r="H103" i="51"/>
  <c r="F103" i="51"/>
  <c r="D103" i="51"/>
  <c r="AN102" i="51"/>
  <c r="AL102" i="51"/>
  <c r="AJ102" i="51"/>
  <c r="AH102" i="51"/>
  <c r="AF102" i="51"/>
  <c r="AD102" i="51"/>
  <c r="AB102" i="51"/>
  <c r="Z102" i="51"/>
  <c r="X102" i="51"/>
  <c r="V102" i="51"/>
  <c r="T102" i="51"/>
  <c r="R102" i="51"/>
  <c r="P102" i="51"/>
  <c r="N102" i="51"/>
  <c r="L102" i="51"/>
  <c r="J102" i="51"/>
  <c r="H102" i="51"/>
  <c r="F102" i="51"/>
  <c r="D102" i="51"/>
  <c r="AN101" i="51"/>
  <c r="AL101" i="51"/>
  <c r="AJ101" i="51"/>
  <c r="AH101" i="51"/>
  <c r="AF101" i="51"/>
  <c r="AD101" i="51"/>
  <c r="AB101" i="51"/>
  <c r="Z101" i="51"/>
  <c r="X101" i="51"/>
  <c r="V101" i="51"/>
  <c r="T101" i="51"/>
  <c r="R101" i="51"/>
  <c r="P101" i="51"/>
  <c r="N101" i="51"/>
  <c r="L101" i="51"/>
  <c r="J101" i="51"/>
  <c r="H101" i="51"/>
  <c r="F101" i="51"/>
  <c r="D101" i="51"/>
  <c r="AP100" i="51"/>
  <c r="AP99" i="51"/>
  <c r="AN97" i="51"/>
  <c r="AL97" i="51"/>
  <c r="AJ97" i="51"/>
  <c r="AH97" i="51"/>
  <c r="AF97" i="51"/>
  <c r="AD97" i="51"/>
  <c r="AB97" i="51"/>
  <c r="Z97" i="51"/>
  <c r="X97" i="51"/>
  <c r="V97" i="51"/>
  <c r="T97" i="51"/>
  <c r="R97" i="51"/>
  <c r="P97" i="51"/>
  <c r="N97" i="51"/>
  <c r="L97" i="51"/>
  <c r="J97" i="51"/>
  <c r="H97" i="51"/>
  <c r="F97" i="51"/>
  <c r="D97" i="51"/>
  <c r="AO92" i="51"/>
  <c r="AO158" i="51" s="1"/>
  <c r="AM92" i="51"/>
  <c r="AM158" i="51" s="1"/>
  <c r="AK92" i="51"/>
  <c r="AK158" i="51" s="1"/>
  <c r="AI92" i="51"/>
  <c r="AI158" i="51" s="1"/>
  <c r="AG92" i="51"/>
  <c r="AG158" i="51" s="1"/>
  <c r="AE92" i="51"/>
  <c r="AE158" i="51" s="1"/>
  <c r="AC92" i="51"/>
  <c r="AC158" i="51" s="1"/>
  <c r="AA92" i="51"/>
  <c r="AA158" i="51" s="1"/>
  <c r="Y92" i="51"/>
  <c r="Y158" i="51" s="1"/>
  <c r="W92" i="51"/>
  <c r="W158" i="51" s="1"/>
  <c r="U92" i="51"/>
  <c r="U158" i="51" s="1"/>
  <c r="S92" i="51"/>
  <c r="S158" i="51" s="1"/>
  <c r="Q92" i="51"/>
  <c r="Q158" i="51" s="1"/>
  <c r="O92" i="51"/>
  <c r="O158" i="51" s="1"/>
  <c r="M92" i="51"/>
  <c r="M158" i="51" s="1"/>
  <c r="K92" i="51"/>
  <c r="K158" i="51" s="1"/>
  <c r="I92" i="51"/>
  <c r="I158" i="51" s="1"/>
  <c r="G92" i="51"/>
  <c r="G158" i="51" s="1"/>
  <c r="E92" i="51"/>
  <c r="E158" i="51" s="1"/>
  <c r="AO91" i="51"/>
  <c r="AO157" i="51" s="1"/>
  <c r="AM91" i="51"/>
  <c r="AM157" i="51" s="1"/>
  <c r="AK91" i="51"/>
  <c r="AK157" i="51" s="1"/>
  <c r="AI91" i="51"/>
  <c r="AI157" i="51" s="1"/>
  <c r="AG91" i="51"/>
  <c r="AG157" i="51" s="1"/>
  <c r="AE91" i="51"/>
  <c r="AE157" i="51" s="1"/>
  <c r="AC91" i="51"/>
  <c r="AC157" i="51" s="1"/>
  <c r="AA91" i="51"/>
  <c r="AA157" i="51" s="1"/>
  <c r="Y91" i="51"/>
  <c r="Y157" i="51" s="1"/>
  <c r="W91" i="51"/>
  <c r="W157" i="51" s="1"/>
  <c r="U91" i="51"/>
  <c r="U157" i="51" s="1"/>
  <c r="S91" i="51"/>
  <c r="S157" i="51" s="1"/>
  <c r="Q91" i="51"/>
  <c r="Q157" i="51" s="1"/>
  <c r="O91" i="51"/>
  <c r="O157" i="51" s="1"/>
  <c r="M91" i="51"/>
  <c r="M157" i="51" s="1"/>
  <c r="K91" i="51"/>
  <c r="K157" i="51" s="1"/>
  <c r="I91" i="51"/>
  <c r="I157" i="51" s="1"/>
  <c r="G91" i="51"/>
  <c r="G157" i="51" s="1"/>
  <c r="E91" i="51"/>
  <c r="E157" i="51" s="1"/>
  <c r="AO90" i="51"/>
  <c r="AO156" i="51" s="1"/>
  <c r="AM90" i="51"/>
  <c r="AM156" i="51" s="1"/>
  <c r="AK90" i="51"/>
  <c r="AK156" i="51" s="1"/>
  <c r="AI90" i="51"/>
  <c r="AI156" i="51" s="1"/>
  <c r="AG90" i="51"/>
  <c r="AG156" i="51" s="1"/>
  <c r="AE90" i="51"/>
  <c r="AE156" i="51" s="1"/>
  <c r="AC90" i="51"/>
  <c r="AC156" i="51" s="1"/>
  <c r="AA90" i="51"/>
  <c r="AA156" i="51" s="1"/>
  <c r="Y90" i="51"/>
  <c r="Y156" i="51" s="1"/>
  <c r="W90" i="51"/>
  <c r="W156" i="51" s="1"/>
  <c r="U90" i="51"/>
  <c r="U156" i="51" s="1"/>
  <c r="S90" i="51"/>
  <c r="S156" i="51" s="1"/>
  <c r="Q90" i="51"/>
  <c r="Q156" i="51" s="1"/>
  <c r="O90" i="51"/>
  <c r="O156" i="51" s="1"/>
  <c r="M90" i="51"/>
  <c r="M156" i="51" s="1"/>
  <c r="K90" i="51"/>
  <c r="K156" i="51" s="1"/>
  <c r="I90" i="51"/>
  <c r="I156" i="51" s="1"/>
  <c r="G90" i="51"/>
  <c r="G156" i="51" s="1"/>
  <c r="E90" i="51"/>
  <c r="E156" i="51" s="1"/>
  <c r="AO89" i="51"/>
  <c r="AO155" i="51" s="1"/>
  <c r="AM89" i="51"/>
  <c r="AK89" i="51"/>
  <c r="AK155" i="51" s="1"/>
  <c r="AI89" i="51"/>
  <c r="AI155" i="51" s="1"/>
  <c r="AG89" i="51"/>
  <c r="AG155" i="51" s="1"/>
  <c r="AE89" i="51"/>
  <c r="AE155" i="51" s="1"/>
  <c r="AC89" i="51"/>
  <c r="AC155" i="51" s="1"/>
  <c r="AA89" i="51"/>
  <c r="AA155" i="51" s="1"/>
  <c r="Y89" i="51"/>
  <c r="Y155" i="51" s="1"/>
  <c r="W89" i="51"/>
  <c r="W155" i="51" s="1"/>
  <c r="U89" i="51"/>
  <c r="U155" i="51" s="1"/>
  <c r="S89" i="51"/>
  <c r="S155" i="51" s="1"/>
  <c r="Q89" i="51"/>
  <c r="Q155" i="51" s="1"/>
  <c r="O89" i="51"/>
  <c r="O155" i="51" s="1"/>
  <c r="M89" i="51"/>
  <c r="M155" i="51" s="1"/>
  <c r="K89" i="51"/>
  <c r="K155" i="51" s="1"/>
  <c r="I89" i="51"/>
  <c r="I155" i="51" s="1"/>
  <c r="G89" i="51"/>
  <c r="G155" i="51" s="1"/>
  <c r="E89" i="51"/>
  <c r="E155" i="51" s="1"/>
  <c r="AO88" i="51"/>
  <c r="AO154" i="51" s="1"/>
  <c r="AM88" i="51"/>
  <c r="AM154" i="51" s="1"/>
  <c r="AK88" i="51"/>
  <c r="AK154" i="51" s="1"/>
  <c r="AI88" i="51"/>
  <c r="AI154" i="51" s="1"/>
  <c r="AG88" i="51"/>
  <c r="AG154" i="51" s="1"/>
  <c r="AE88" i="51"/>
  <c r="AE154" i="51" s="1"/>
  <c r="AC88" i="51"/>
  <c r="AC154" i="51" s="1"/>
  <c r="AA88" i="51"/>
  <c r="AA154" i="51" s="1"/>
  <c r="Y88" i="51"/>
  <c r="Y154" i="51" s="1"/>
  <c r="W88" i="51"/>
  <c r="W154" i="51" s="1"/>
  <c r="U88" i="51"/>
  <c r="U154" i="51" s="1"/>
  <c r="S88" i="51"/>
  <c r="S154" i="51" s="1"/>
  <c r="Q88" i="51"/>
  <c r="Q154" i="51" s="1"/>
  <c r="O88" i="51"/>
  <c r="O154" i="51" s="1"/>
  <c r="M88" i="51"/>
  <c r="M154" i="51" s="1"/>
  <c r="K88" i="51"/>
  <c r="K154" i="51" s="1"/>
  <c r="I88" i="51"/>
  <c r="I154" i="51" s="1"/>
  <c r="G88" i="51"/>
  <c r="G154" i="51" s="1"/>
  <c r="E88" i="51"/>
  <c r="E154" i="51" s="1"/>
  <c r="AO87" i="51"/>
  <c r="AO153" i="51" s="1"/>
  <c r="AM87" i="51"/>
  <c r="AM153" i="51" s="1"/>
  <c r="AK87" i="51"/>
  <c r="AK153" i="51" s="1"/>
  <c r="AI87" i="51"/>
  <c r="AI153" i="51" s="1"/>
  <c r="AG87" i="51"/>
  <c r="AG153" i="51" s="1"/>
  <c r="AE87" i="51"/>
  <c r="AE153" i="51" s="1"/>
  <c r="AC87" i="51"/>
  <c r="AC153" i="51" s="1"/>
  <c r="AA87" i="51"/>
  <c r="AA153" i="51" s="1"/>
  <c r="Y87" i="51"/>
  <c r="Y153" i="51" s="1"/>
  <c r="W87" i="51"/>
  <c r="W153" i="51" s="1"/>
  <c r="U87" i="51"/>
  <c r="U153" i="51" s="1"/>
  <c r="S87" i="51"/>
  <c r="S153" i="51" s="1"/>
  <c r="Q87" i="51"/>
  <c r="Q153" i="51" s="1"/>
  <c r="O87" i="51"/>
  <c r="O153" i="51" s="1"/>
  <c r="M87" i="51"/>
  <c r="M153" i="51" s="1"/>
  <c r="K87" i="51"/>
  <c r="K153" i="51" s="1"/>
  <c r="I87" i="51"/>
  <c r="I153" i="51" s="1"/>
  <c r="G87" i="51"/>
  <c r="G153" i="51" s="1"/>
  <c r="E87" i="51"/>
  <c r="E153" i="51" s="1"/>
  <c r="AO85" i="51"/>
  <c r="AO151" i="51" s="1"/>
  <c r="AM85" i="51"/>
  <c r="AM151" i="51" s="1"/>
  <c r="AK85" i="51"/>
  <c r="AK151" i="51" s="1"/>
  <c r="AI85" i="51"/>
  <c r="AI151" i="51" s="1"/>
  <c r="AG85" i="51"/>
  <c r="AG151" i="51" s="1"/>
  <c r="AE85" i="51"/>
  <c r="AE151" i="51" s="1"/>
  <c r="AC85" i="51"/>
  <c r="AC151" i="51" s="1"/>
  <c r="AA85" i="51"/>
  <c r="AA151" i="51" s="1"/>
  <c r="Y85" i="51"/>
  <c r="Y151" i="51" s="1"/>
  <c r="W85" i="51"/>
  <c r="W151" i="51" s="1"/>
  <c r="U85" i="51"/>
  <c r="U151" i="51" s="1"/>
  <c r="S85" i="51"/>
  <c r="S151" i="51" s="1"/>
  <c r="Q85" i="51"/>
  <c r="Q151" i="51" s="1"/>
  <c r="O85" i="51"/>
  <c r="O151" i="51" s="1"/>
  <c r="M85" i="51"/>
  <c r="M151" i="51" s="1"/>
  <c r="K85" i="51"/>
  <c r="K151" i="51" s="1"/>
  <c r="I85" i="51"/>
  <c r="I151" i="51" s="1"/>
  <c r="G85" i="51"/>
  <c r="G151" i="51" s="1"/>
  <c r="E85" i="51"/>
  <c r="E151" i="51" s="1"/>
  <c r="AO84" i="51"/>
  <c r="AO150" i="51" s="1"/>
  <c r="AM84" i="51"/>
  <c r="AM150" i="51" s="1"/>
  <c r="AK84" i="51"/>
  <c r="AK150" i="51" s="1"/>
  <c r="AI84" i="51"/>
  <c r="AI150" i="51" s="1"/>
  <c r="AG84" i="51"/>
  <c r="AG150" i="51" s="1"/>
  <c r="AE84" i="51"/>
  <c r="AE150" i="51" s="1"/>
  <c r="AC84" i="51"/>
  <c r="AC150" i="51" s="1"/>
  <c r="AA84" i="51"/>
  <c r="AA150" i="51" s="1"/>
  <c r="Y84" i="51"/>
  <c r="Y150" i="51" s="1"/>
  <c r="W84" i="51"/>
  <c r="W150" i="51" s="1"/>
  <c r="U84" i="51"/>
  <c r="U150" i="51" s="1"/>
  <c r="S84" i="51"/>
  <c r="S150" i="51" s="1"/>
  <c r="Q84" i="51"/>
  <c r="Q150" i="51" s="1"/>
  <c r="O84" i="51"/>
  <c r="O150" i="51" s="1"/>
  <c r="M84" i="51"/>
  <c r="M150" i="51" s="1"/>
  <c r="K84" i="51"/>
  <c r="K150" i="51" s="1"/>
  <c r="I84" i="51"/>
  <c r="I150" i="51" s="1"/>
  <c r="G84" i="51"/>
  <c r="G150" i="51" s="1"/>
  <c r="E84" i="51"/>
  <c r="E150" i="51" s="1"/>
  <c r="AO83" i="51"/>
  <c r="AO149" i="51" s="1"/>
  <c r="AM83" i="51"/>
  <c r="AM149" i="51" s="1"/>
  <c r="AK83" i="51"/>
  <c r="AK149" i="51" s="1"/>
  <c r="AI83" i="51"/>
  <c r="AI149" i="51" s="1"/>
  <c r="AG83" i="51"/>
  <c r="AG149" i="51" s="1"/>
  <c r="AE83" i="51"/>
  <c r="AE149" i="51" s="1"/>
  <c r="AC83" i="51"/>
  <c r="AC149" i="51" s="1"/>
  <c r="AA83" i="51"/>
  <c r="AA149" i="51" s="1"/>
  <c r="Y83" i="51"/>
  <c r="Y149" i="51" s="1"/>
  <c r="W83" i="51"/>
  <c r="W149" i="51" s="1"/>
  <c r="U83" i="51"/>
  <c r="U149" i="51" s="1"/>
  <c r="S83" i="51"/>
  <c r="S149" i="51" s="1"/>
  <c r="Q83" i="51"/>
  <c r="Q149" i="51" s="1"/>
  <c r="O83" i="51"/>
  <c r="O149" i="51" s="1"/>
  <c r="M83" i="51"/>
  <c r="M149" i="51" s="1"/>
  <c r="K83" i="51"/>
  <c r="K149" i="51" s="1"/>
  <c r="I83" i="51"/>
  <c r="I149" i="51" s="1"/>
  <c r="G83" i="51"/>
  <c r="G149" i="51" s="1"/>
  <c r="E83" i="51"/>
  <c r="E149" i="51" s="1"/>
  <c r="AO82" i="51"/>
  <c r="AO148" i="51" s="1"/>
  <c r="AM82" i="51"/>
  <c r="AM148" i="51" s="1"/>
  <c r="AK82" i="51"/>
  <c r="AK148" i="51" s="1"/>
  <c r="AI82" i="51"/>
  <c r="AI148" i="51" s="1"/>
  <c r="AG82" i="51"/>
  <c r="AG148" i="51" s="1"/>
  <c r="AE82" i="51"/>
  <c r="AE148" i="51" s="1"/>
  <c r="AC82" i="51"/>
  <c r="AC148" i="51" s="1"/>
  <c r="AA82" i="51"/>
  <c r="AA148" i="51" s="1"/>
  <c r="Y82" i="51"/>
  <c r="Y148" i="51" s="1"/>
  <c r="W82" i="51"/>
  <c r="W148" i="51" s="1"/>
  <c r="U82" i="51"/>
  <c r="U148" i="51" s="1"/>
  <c r="S82" i="51"/>
  <c r="S148" i="51" s="1"/>
  <c r="Q82" i="51"/>
  <c r="Q148" i="51" s="1"/>
  <c r="O82" i="51"/>
  <c r="O148" i="51" s="1"/>
  <c r="M82" i="51"/>
  <c r="M148" i="51" s="1"/>
  <c r="K82" i="51"/>
  <c r="K148" i="51" s="1"/>
  <c r="I82" i="51"/>
  <c r="I148" i="51" s="1"/>
  <c r="G82" i="51"/>
  <c r="G148" i="51" s="1"/>
  <c r="E82" i="51"/>
  <c r="E148" i="51" s="1"/>
  <c r="AO81" i="51"/>
  <c r="AO147" i="51" s="1"/>
  <c r="AM81" i="51"/>
  <c r="AM147" i="51" s="1"/>
  <c r="AK81" i="51"/>
  <c r="AK147" i="51" s="1"/>
  <c r="AI81" i="51"/>
  <c r="AI147" i="51" s="1"/>
  <c r="AG81" i="51"/>
  <c r="AG147" i="51" s="1"/>
  <c r="AE81" i="51"/>
  <c r="AE147" i="51" s="1"/>
  <c r="AC81" i="51"/>
  <c r="AC147" i="51" s="1"/>
  <c r="AA81" i="51"/>
  <c r="AA147" i="51" s="1"/>
  <c r="Y81" i="51"/>
  <c r="Y147" i="51" s="1"/>
  <c r="W81" i="51"/>
  <c r="W147" i="51" s="1"/>
  <c r="U81" i="51"/>
  <c r="U147" i="51" s="1"/>
  <c r="S81" i="51"/>
  <c r="S147" i="51" s="1"/>
  <c r="Q81" i="51"/>
  <c r="Q147" i="51" s="1"/>
  <c r="O81" i="51"/>
  <c r="O147" i="51" s="1"/>
  <c r="M81" i="51"/>
  <c r="M147" i="51" s="1"/>
  <c r="K81" i="51"/>
  <c r="K147" i="51" s="1"/>
  <c r="I81" i="51"/>
  <c r="I147" i="51" s="1"/>
  <c r="G81" i="51"/>
  <c r="G147" i="51" s="1"/>
  <c r="E81" i="51"/>
  <c r="E147" i="51" s="1"/>
  <c r="AO80" i="51"/>
  <c r="AO146" i="51" s="1"/>
  <c r="AM80" i="51"/>
  <c r="AM146" i="51" s="1"/>
  <c r="AK80" i="51"/>
  <c r="AK146" i="51" s="1"/>
  <c r="AI80" i="51"/>
  <c r="AI146" i="51" s="1"/>
  <c r="AG80" i="51"/>
  <c r="AG146" i="51" s="1"/>
  <c r="AE80" i="51"/>
  <c r="AE146" i="51" s="1"/>
  <c r="AC80" i="51"/>
  <c r="AC146" i="51" s="1"/>
  <c r="AA80" i="51"/>
  <c r="AA146" i="51" s="1"/>
  <c r="Y80" i="51"/>
  <c r="Y146" i="51" s="1"/>
  <c r="W80" i="51"/>
  <c r="W146" i="51" s="1"/>
  <c r="U80" i="51"/>
  <c r="U146" i="51" s="1"/>
  <c r="S80" i="51"/>
  <c r="S146" i="51" s="1"/>
  <c r="Q80" i="51"/>
  <c r="Q146" i="51" s="1"/>
  <c r="O80" i="51"/>
  <c r="O146" i="51" s="1"/>
  <c r="M80" i="51"/>
  <c r="M146" i="51" s="1"/>
  <c r="K80" i="51"/>
  <c r="K146" i="51" s="1"/>
  <c r="I80" i="51"/>
  <c r="I146" i="51" s="1"/>
  <c r="G80" i="51"/>
  <c r="G146" i="51" s="1"/>
  <c r="E80" i="51"/>
  <c r="E146" i="51" s="1"/>
  <c r="AO79" i="51"/>
  <c r="AO145" i="51" s="1"/>
  <c r="AM79" i="51"/>
  <c r="AK79" i="51"/>
  <c r="AK145" i="51" s="1"/>
  <c r="AI79" i="51"/>
  <c r="AI145" i="51" s="1"/>
  <c r="AG79" i="51"/>
  <c r="AG145" i="51" s="1"/>
  <c r="AE79" i="51"/>
  <c r="AE145" i="51" s="1"/>
  <c r="AC79" i="51"/>
  <c r="AA79" i="51"/>
  <c r="AA145" i="51" s="1"/>
  <c r="Y79" i="51"/>
  <c r="Y145" i="51" s="1"/>
  <c r="W79" i="51"/>
  <c r="W145" i="51" s="1"/>
  <c r="U79" i="51"/>
  <c r="U145" i="51" s="1"/>
  <c r="S79" i="51"/>
  <c r="S145" i="51" s="1"/>
  <c r="O79" i="51"/>
  <c r="O145" i="51" s="1"/>
  <c r="M79" i="51"/>
  <c r="K79" i="51"/>
  <c r="K145" i="51" s="1"/>
  <c r="I79" i="51"/>
  <c r="I145" i="51" s="1"/>
  <c r="G79" i="51"/>
  <c r="G145" i="51" s="1"/>
  <c r="E79" i="51"/>
  <c r="E145" i="51" s="1"/>
  <c r="AO78" i="51"/>
  <c r="AO144" i="51" s="1"/>
  <c r="AM78" i="51"/>
  <c r="AM144" i="51" s="1"/>
  <c r="AK78" i="51"/>
  <c r="AK144" i="51" s="1"/>
  <c r="AI78" i="51"/>
  <c r="AI144" i="51" s="1"/>
  <c r="AG78" i="51"/>
  <c r="AG144" i="51" s="1"/>
  <c r="AE78" i="51"/>
  <c r="AE144" i="51" s="1"/>
  <c r="AC78" i="51"/>
  <c r="AC144" i="51" s="1"/>
  <c r="AA78" i="51"/>
  <c r="AA144" i="51" s="1"/>
  <c r="Y78" i="51"/>
  <c r="Y144" i="51" s="1"/>
  <c r="W78" i="51"/>
  <c r="W144" i="51" s="1"/>
  <c r="U78" i="51"/>
  <c r="U144" i="51" s="1"/>
  <c r="S78" i="51"/>
  <c r="S144" i="51" s="1"/>
  <c r="Q78" i="51"/>
  <c r="Q144" i="51" s="1"/>
  <c r="O78" i="51"/>
  <c r="O144" i="51" s="1"/>
  <c r="M78" i="51"/>
  <c r="M144" i="51" s="1"/>
  <c r="K78" i="51"/>
  <c r="K144" i="51" s="1"/>
  <c r="I78" i="51"/>
  <c r="I144" i="51" s="1"/>
  <c r="G78" i="51"/>
  <c r="G144" i="51" s="1"/>
  <c r="E78" i="51"/>
  <c r="E144" i="51" s="1"/>
  <c r="AO77" i="51"/>
  <c r="AM77" i="51"/>
  <c r="AK77" i="51"/>
  <c r="AI77" i="51"/>
  <c r="AG77" i="51"/>
  <c r="AG143" i="51" s="1"/>
  <c r="AE77" i="51"/>
  <c r="AC77" i="51"/>
  <c r="AC143" i="51" s="1"/>
  <c r="AA77" i="51"/>
  <c r="Y77" i="51"/>
  <c r="W77" i="51"/>
  <c r="U77" i="51"/>
  <c r="U143" i="51" s="1"/>
  <c r="S77" i="51"/>
  <c r="Q77" i="51"/>
  <c r="Q143" i="51" s="1"/>
  <c r="O77" i="51"/>
  <c r="M77" i="51"/>
  <c r="M143" i="51" s="1"/>
  <c r="K77" i="51"/>
  <c r="I77" i="51"/>
  <c r="G77" i="51"/>
  <c r="E77" i="51"/>
  <c r="AN75" i="51"/>
  <c r="AL75" i="51"/>
  <c r="AJ75" i="51"/>
  <c r="AH75" i="51"/>
  <c r="AF75" i="51"/>
  <c r="AD75" i="51"/>
  <c r="AB75" i="51"/>
  <c r="Z75" i="51"/>
  <c r="X75" i="51"/>
  <c r="V75" i="51"/>
  <c r="T75" i="51"/>
  <c r="R75" i="51"/>
  <c r="P75" i="51"/>
  <c r="N75" i="51"/>
  <c r="L75" i="51"/>
  <c r="J75" i="51"/>
  <c r="H75" i="51"/>
  <c r="F75" i="51"/>
  <c r="D75" i="51"/>
  <c r="AO71" i="51"/>
  <c r="AM71" i="51"/>
  <c r="AK71" i="51"/>
  <c r="AI71" i="51"/>
  <c r="AG71" i="51"/>
  <c r="AE71" i="51"/>
  <c r="AC71" i="51"/>
  <c r="AA71" i="51"/>
  <c r="Y71" i="51"/>
  <c r="W71" i="51"/>
  <c r="U71" i="51"/>
  <c r="S71" i="51"/>
  <c r="Q71" i="51"/>
  <c r="O71" i="51"/>
  <c r="M71" i="51"/>
  <c r="K71" i="51"/>
  <c r="I71" i="51"/>
  <c r="G71" i="51"/>
  <c r="E71" i="51"/>
  <c r="AN70" i="51"/>
  <c r="AL70" i="51"/>
  <c r="AJ70" i="51"/>
  <c r="AH70" i="51"/>
  <c r="AF70" i="51"/>
  <c r="AD70" i="51"/>
  <c r="AB70" i="51"/>
  <c r="Z70" i="51"/>
  <c r="X70" i="51"/>
  <c r="V70" i="51"/>
  <c r="T70" i="51"/>
  <c r="R70" i="51"/>
  <c r="P70" i="51"/>
  <c r="N70" i="51"/>
  <c r="L70" i="51"/>
  <c r="J70" i="51"/>
  <c r="H70" i="51"/>
  <c r="F70" i="51"/>
  <c r="D70" i="51"/>
  <c r="AN69" i="51"/>
  <c r="AL69" i="51"/>
  <c r="AJ69" i="51"/>
  <c r="AH69" i="51"/>
  <c r="AF69" i="51"/>
  <c r="AD69" i="51"/>
  <c r="AB69" i="51"/>
  <c r="Z69" i="51"/>
  <c r="X69" i="51"/>
  <c r="V69" i="51"/>
  <c r="T69" i="51"/>
  <c r="R69" i="51"/>
  <c r="P69" i="51"/>
  <c r="N69" i="51"/>
  <c r="L69" i="51"/>
  <c r="J69" i="51"/>
  <c r="H69" i="51"/>
  <c r="F69" i="51"/>
  <c r="D69" i="51"/>
  <c r="AN68" i="51"/>
  <c r="AL68" i="51"/>
  <c r="AJ68" i="51"/>
  <c r="AH68" i="51"/>
  <c r="AF68" i="51"/>
  <c r="AD68" i="51"/>
  <c r="AB68" i="51"/>
  <c r="Z68" i="51"/>
  <c r="X68" i="51"/>
  <c r="V68" i="51"/>
  <c r="T68" i="51"/>
  <c r="R68" i="51"/>
  <c r="P68" i="51"/>
  <c r="N68" i="51"/>
  <c r="L68" i="51"/>
  <c r="J68" i="51"/>
  <c r="H68" i="51"/>
  <c r="F68" i="51"/>
  <c r="D68" i="51"/>
  <c r="AN67" i="51"/>
  <c r="AL67" i="51"/>
  <c r="AJ67" i="51"/>
  <c r="AH67" i="51"/>
  <c r="AF67" i="51"/>
  <c r="AD67" i="51"/>
  <c r="AB67" i="51"/>
  <c r="Z67" i="51"/>
  <c r="X67" i="51"/>
  <c r="V67" i="51"/>
  <c r="T67" i="51"/>
  <c r="R67" i="51"/>
  <c r="P67" i="51"/>
  <c r="N67" i="51"/>
  <c r="L67" i="51"/>
  <c r="J67" i="51"/>
  <c r="H67" i="51"/>
  <c r="F67" i="51"/>
  <c r="D67" i="51"/>
  <c r="AN66" i="51"/>
  <c r="AL66" i="51"/>
  <c r="AJ66" i="51"/>
  <c r="AH66" i="51"/>
  <c r="AF66" i="51"/>
  <c r="AD66" i="51"/>
  <c r="AB66" i="51"/>
  <c r="Z66" i="51"/>
  <c r="X66" i="51"/>
  <c r="V66" i="51"/>
  <c r="T66" i="51"/>
  <c r="R66" i="51"/>
  <c r="P66" i="51"/>
  <c r="N66" i="51"/>
  <c r="L66" i="51"/>
  <c r="J66" i="51"/>
  <c r="H66" i="51"/>
  <c r="F66" i="51"/>
  <c r="D66" i="51"/>
  <c r="AN65" i="51"/>
  <c r="AL65" i="51"/>
  <c r="AJ65" i="51"/>
  <c r="AH65" i="51"/>
  <c r="AF65" i="51"/>
  <c r="AD65" i="51"/>
  <c r="AB65" i="51"/>
  <c r="Z65" i="51"/>
  <c r="X65" i="51"/>
  <c r="V65" i="51"/>
  <c r="T65" i="51"/>
  <c r="R65" i="51"/>
  <c r="P65" i="51"/>
  <c r="N65" i="51"/>
  <c r="L65" i="51"/>
  <c r="J65" i="51"/>
  <c r="H65" i="51"/>
  <c r="F65" i="51"/>
  <c r="D65" i="51"/>
  <c r="AN63" i="51"/>
  <c r="AL63" i="51"/>
  <c r="AJ63" i="51"/>
  <c r="AH63" i="51"/>
  <c r="AF63" i="51"/>
  <c r="AD63" i="51"/>
  <c r="AB63" i="51"/>
  <c r="Z63" i="51"/>
  <c r="X63" i="51"/>
  <c r="V63" i="51"/>
  <c r="T63" i="51"/>
  <c r="R63" i="51"/>
  <c r="P63" i="51"/>
  <c r="N63" i="51"/>
  <c r="L63" i="51"/>
  <c r="J63" i="51"/>
  <c r="H63" i="51"/>
  <c r="F63" i="51"/>
  <c r="D63" i="51"/>
  <c r="AN62" i="51"/>
  <c r="AL62" i="51"/>
  <c r="AJ62" i="51"/>
  <c r="AH62" i="51"/>
  <c r="AF62" i="51"/>
  <c r="AD62" i="51"/>
  <c r="AB62" i="51"/>
  <c r="Z62" i="51"/>
  <c r="X62" i="51"/>
  <c r="V62" i="51"/>
  <c r="T62" i="51"/>
  <c r="R62" i="51"/>
  <c r="P62" i="51"/>
  <c r="N62" i="51"/>
  <c r="L62" i="51"/>
  <c r="J62" i="51"/>
  <c r="H62" i="51"/>
  <c r="F62" i="51"/>
  <c r="D62" i="51"/>
  <c r="AN61" i="51"/>
  <c r="AL61" i="51"/>
  <c r="AJ61" i="51"/>
  <c r="AH61" i="51"/>
  <c r="AF61" i="51"/>
  <c r="AD61" i="51"/>
  <c r="AB61" i="51"/>
  <c r="Z61" i="51"/>
  <c r="X61" i="51"/>
  <c r="V61" i="51"/>
  <c r="T61" i="51"/>
  <c r="R61" i="51"/>
  <c r="P61" i="51"/>
  <c r="N61" i="51"/>
  <c r="L61" i="51"/>
  <c r="J61" i="51"/>
  <c r="H61" i="51"/>
  <c r="F61" i="51"/>
  <c r="D61" i="51"/>
  <c r="AN60" i="51"/>
  <c r="AL60" i="51"/>
  <c r="AJ60" i="51"/>
  <c r="AH60" i="51"/>
  <c r="AF60" i="51"/>
  <c r="AD60" i="51"/>
  <c r="AB60" i="51"/>
  <c r="Z60" i="51"/>
  <c r="X60" i="51"/>
  <c r="V60" i="51"/>
  <c r="T60" i="51"/>
  <c r="R60" i="51"/>
  <c r="P60" i="51"/>
  <c r="N60" i="51"/>
  <c r="L60" i="51"/>
  <c r="J60" i="51"/>
  <c r="H60" i="51"/>
  <c r="F60" i="51"/>
  <c r="D60" i="51"/>
  <c r="AN59" i="51"/>
  <c r="AL59" i="51"/>
  <c r="AJ59" i="51"/>
  <c r="AH59" i="51"/>
  <c r="AF59" i="51"/>
  <c r="AD59" i="51"/>
  <c r="AB59" i="51"/>
  <c r="Z59" i="51"/>
  <c r="X59" i="51"/>
  <c r="V59" i="51"/>
  <c r="T59" i="51"/>
  <c r="R59" i="51"/>
  <c r="P59" i="51"/>
  <c r="N59" i="51"/>
  <c r="L59" i="51"/>
  <c r="J59" i="51"/>
  <c r="H59" i="51"/>
  <c r="F59" i="51"/>
  <c r="D59" i="51"/>
  <c r="AN58" i="51"/>
  <c r="AL58" i="51"/>
  <c r="AJ58" i="51"/>
  <c r="AH58" i="51"/>
  <c r="AF58" i="51"/>
  <c r="AD58" i="51"/>
  <c r="AB58" i="51"/>
  <c r="Z58" i="51"/>
  <c r="X58" i="51"/>
  <c r="V58" i="51"/>
  <c r="T58" i="51"/>
  <c r="R58" i="51"/>
  <c r="P58" i="51"/>
  <c r="N58" i="51"/>
  <c r="L58" i="51"/>
  <c r="J58" i="51"/>
  <c r="H58" i="51"/>
  <c r="F58" i="51"/>
  <c r="D58" i="51"/>
  <c r="AN57" i="51"/>
  <c r="AL57" i="51"/>
  <c r="AJ57" i="51"/>
  <c r="AH57" i="51"/>
  <c r="AF57" i="51"/>
  <c r="AD57" i="51"/>
  <c r="AB57" i="51"/>
  <c r="Z57" i="51"/>
  <c r="X57" i="51"/>
  <c r="V57" i="51"/>
  <c r="T57" i="51"/>
  <c r="R57" i="51"/>
  <c r="P57" i="51"/>
  <c r="N57" i="51"/>
  <c r="L57" i="51"/>
  <c r="J57" i="51"/>
  <c r="H57" i="51"/>
  <c r="F57" i="51"/>
  <c r="D57" i="51"/>
  <c r="AN56" i="51"/>
  <c r="AL56" i="51"/>
  <c r="AJ56" i="51"/>
  <c r="AH56" i="51"/>
  <c r="AF56" i="51"/>
  <c r="AD56" i="51"/>
  <c r="AB56" i="51"/>
  <c r="Z56" i="51"/>
  <c r="X56" i="51"/>
  <c r="V56" i="51"/>
  <c r="T56" i="51"/>
  <c r="R56" i="51"/>
  <c r="P56" i="51"/>
  <c r="N56" i="51"/>
  <c r="L56" i="51"/>
  <c r="J56" i="51"/>
  <c r="H56" i="51"/>
  <c r="F56" i="51"/>
  <c r="D56" i="51"/>
  <c r="AN55" i="51"/>
  <c r="AL55" i="51"/>
  <c r="AJ55" i="51"/>
  <c r="AH55" i="51"/>
  <c r="AF55" i="51"/>
  <c r="AD55" i="51"/>
  <c r="AB55" i="51"/>
  <c r="Z55" i="51"/>
  <c r="X55" i="51"/>
  <c r="V55" i="51"/>
  <c r="T55" i="51"/>
  <c r="R55" i="51"/>
  <c r="P55" i="51"/>
  <c r="N55" i="51"/>
  <c r="L55" i="51"/>
  <c r="J55" i="51"/>
  <c r="H55" i="51"/>
  <c r="F55" i="51"/>
  <c r="D55" i="51"/>
  <c r="AN53" i="51"/>
  <c r="AL53" i="51"/>
  <c r="AJ53" i="51"/>
  <c r="AH53" i="51"/>
  <c r="AF53" i="51"/>
  <c r="AD53" i="51"/>
  <c r="AB53" i="51"/>
  <c r="Z53" i="51"/>
  <c r="X53" i="51"/>
  <c r="V53" i="51"/>
  <c r="T53" i="51"/>
  <c r="R53" i="51"/>
  <c r="P53" i="51"/>
  <c r="N53" i="51"/>
  <c r="L53" i="51"/>
  <c r="J53" i="51"/>
  <c r="H53" i="51"/>
  <c r="F53" i="51"/>
  <c r="D53" i="51"/>
  <c r="AO49" i="51"/>
  <c r="AM49" i="51"/>
  <c r="AK49" i="51"/>
  <c r="AI49" i="51"/>
  <c r="AG49" i="51"/>
  <c r="AE49" i="51"/>
  <c r="AC49" i="51"/>
  <c r="AA49" i="51"/>
  <c r="Y49" i="51"/>
  <c r="W49" i="51"/>
  <c r="U49" i="51"/>
  <c r="S49" i="51"/>
  <c r="O49" i="51"/>
  <c r="M49" i="51"/>
  <c r="K49" i="51"/>
  <c r="I49" i="51"/>
  <c r="G49" i="51"/>
  <c r="E49" i="51"/>
  <c r="AN48" i="51"/>
  <c r="AL48" i="51"/>
  <c r="AJ48" i="51"/>
  <c r="AH48" i="51"/>
  <c r="AF48" i="51"/>
  <c r="AD48" i="51"/>
  <c r="AB48" i="51"/>
  <c r="Z48" i="51"/>
  <c r="X48" i="51"/>
  <c r="V48" i="51"/>
  <c r="T48" i="51"/>
  <c r="R48" i="51"/>
  <c r="P48" i="51"/>
  <c r="N48" i="51"/>
  <c r="L48" i="51"/>
  <c r="J48" i="51"/>
  <c r="H48" i="51"/>
  <c r="F48" i="51"/>
  <c r="D48" i="51"/>
  <c r="AN47" i="51"/>
  <c r="AL47" i="51"/>
  <c r="AJ47" i="51"/>
  <c r="AH47" i="51"/>
  <c r="AF47" i="51"/>
  <c r="AD47" i="51"/>
  <c r="AB47" i="51"/>
  <c r="Z47" i="51"/>
  <c r="X47" i="51"/>
  <c r="V47" i="51"/>
  <c r="T47" i="51"/>
  <c r="R47" i="51"/>
  <c r="P47" i="51"/>
  <c r="N47" i="51"/>
  <c r="L47" i="51"/>
  <c r="J47" i="51"/>
  <c r="H47" i="51"/>
  <c r="F47" i="51"/>
  <c r="D47" i="51"/>
  <c r="AN46" i="51"/>
  <c r="AL46" i="51"/>
  <c r="AJ46" i="51"/>
  <c r="AH46" i="51"/>
  <c r="AF46" i="51"/>
  <c r="AD46" i="51"/>
  <c r="AB46" i="51"/>
  <c r="Z46" i="51"/>
  <c r="X46" i="51"/>
  <c r="V46" i="51"/>
  <c r="T46" i="51"/>
  <c r="R46" i="51"/>
  <c r="P46" i="51"/>
  <c r="N46" i="51"/>
  <c r="L46" i="51"/>
  <c r="J46" i="51"/>
  <c r="H46" i="51"/>
  <c r="F46" i="51"/>
  <c r="D46" i="51"/>
  <c r="AN45" i="51"/>
  <c r="AL45" i="51"/>
  <c r="AJ45" i="51"/>
  <c r="AH45" i="51"/>
  <c r="AF45" i="51"/>
  <c r="AD45" i="51"/>
  <c r="AB45" i="51"/>
  <c r="Z45" i="51"/>
  <c r="X45" i="51"/>
  <c r="V45" i="51"/>
  <c r="T45" i="51"/>
  <c r="R45" i="51"/>
  <c r="P45" i="51"/>
  <c r="N45" i="51"/>
  <c r="L45" i="51"/>
  <c r="J45" i="51"/>
  <c r="H45" i="51"/>
  <c r="F45" i="51"/>
  <c r="D45" i="51"/>
  <c r="AN44" i="51"/>
  <c r="AL44" i="51"/>
  <c r="AJ44" i="51"/>
  <c r="AH44" i="51"/>
  <c r="AF44" i="51"/>
  <c r="AD44" i="51"/>
  <c r="AB44" i="51"/>
  <c r="Z44" i="51"/>
  <c r="X44" i="51"/>
  <c r="V44" i="51"/>
  <c r="T44" i="51"/>
  <c r="R44" i="51"/>
  <c r="P44" i="51"/>
  <c r="N44" i="51"/>
  <c r="L44" i="51"/>
  <c r="J44" i="51"/>
  <c r="H44" i="51"/>
  <c r="F44" i="51"/>
  <c r="D44" i="51"/>
  <c r="AN43" i="51"/>
  <c r="AL43" i="51"/>
  <c r="AJ43" i="51"/>
  <c r="AH43" i="51"/>
  <c r="AF43" i="51"/>
  <c r="AD43" i="51"/>
  <c r="AB43" i="51"/>
  <c r="Z43" i="51"/>
  <c r="X43" i="51"/>
  <c r="V43" i="51"/>
  <c r="T43" i="51"/>
  <c r="R43" i="51"/>
  <c r="P43" i="51"/>
  <c r="N43" i="51"/>
  <c r="L43" i="51"/>
  <c r="J43" i="51"/>
  <c r="H43" i="51"/>
  <c r="F43" i="51"/>
  <c r="D43" i="51"/>
  <c r="AN41" i="51"/>
  <c r="AL41" i="51"/>
  <c r="AJ41" i="51"/>
  <c r="AH41" i="51"/>
  <c r="AF41" i="51"/>
  <c r="AD41" i="51"/>
  <c r="AB41" i="51"/>
  <c r="Z41" i="51"/>
  <c r="X41" i="51"/>
  <c r="V41" i="51"/>
  <c r="T41" i="51"/>
  <c r="R41" i="51"/>
  <c r="P41" i="51"/>
  <c r="N41" i="51"/>
  <c r="L41" i="51"/>
  <c r="J41" i="51"/>
  <c r="H41" i="51"/>
  <c r="F41" i="51"/>
  <c r="D41" i="51"/>
  <c r="AN40" i="51"/>
  <c r="AL40" i="51"/>
  <c r="AJ40" i="51"/>
  <c r="AH40" i="51"/>
  <c r="AF40" i="51"/>
  <c r="AD40" i="51"/>
  <c r="AB40" i="51"/>
  <c r="Z40" i="51"/>
  <c r="X40" i="51"/>
  <c r="V40" i="51"/>
  <c r="T40" i="51"/>
  <c r="R40" i="51"/>
  <c r="P40" i="51"/>
  <c r="N40" i="51"/>
  <c r="L40" i="51"/>
  <c r="J40" i="51"/>
  <c r="H40" i="51"/>
  <c r="F40" i="51"/>
  <c r="D40" i="51"/>
  <c r="AN39" i="51"/>
  <c r="AL39" i="51"/>
  <c r="AJ39" i="51"/>
  <c r="AH39" i="51"/>
  <c r="AF39" i="51"/>
  <c r="AD39" i="51"/>
  <c r="AB39" i="51"/>
  <c r="Z39" i="51"/>
  <c r="X39" i="51"/>
  <c r="V39" i="51"/>
  <c r="T39" i="51"/>
  <c r="R39" i="51"/>
  <c r="P39" i="51"/>
  <c r="N39" i="51"/>
  <c r="L39" i="51"/>
  <c r="J39" i="51"/>
  <c r="H39" i="51"/>
  <c r="F39" i="51"/>
  <c r="D39" i="51"/>
  <c r="AN38" i="51"/>
  <c r="AL38" i="51"/>
  <c r="AJ38" i="51"/>
  <c r="AH38" i="51"/>
  <c r="AF38" i="51"/>
  <c r="AD38" i="51"/>
  <c r="AB38" i="51"/>
  <c r="Z38" i="51"/>
  <c r="X38" i="51"/>
  <c r="V38" i="51"/>
  <c r="T38" i="51"/>
  <c r="R38" i="51"/>
  <c r="P38" i="51"/>
  <c r="N38" i="51"/>
  <c r="L38" i="51"/>
  <c r="J38" i="51"/>
  <c r="H38" i="51"/>
  <c r="F38" i="51"/>
  <c r="D38" i="51"/>
  <c r="AN37" i="51"/>
  <c r="AL37" i="51"/>
  <c r="AJ37" i="51"/>
  <c r="AH37" i="51"/>
  <c r="AF37" i="51"/>
  <c r="AD37" i="51"/>
  <c r="AB37" i="51"/>
  <c r="Z37" i="51"/>
  <c r="X37" i="51"/>
  <c r="V37" i="51"/>
  <c r="T37" i="51"/>
  <c r="R37" i="51"/>
  <c r="P37" i="51"/>
  <c r="N37" i="51"/>
  <c r="L37" i="51"/>
  <c r="J37" i="51"/>
  <c r="H37" i="51"/>
  <c r="F37" i="51"/>
  <c r="D37" i="51"/>
  <c r="AN36" i="51"/>
  <c r="AL36" i="51"/>
  <c r="AJ36" i="51"/>
  <c r="AH36" i="51"/>
  <c r="AF36" i="51"/>
  <c r="AD36" i="51"/>
  <c r="AB36" i="51"/>
  <c r="Z36" i="51"/>
  <c r="X36" i="51"/>
  <c r="V36" i="51"/>
  <c r="T36" i="51"/>
  <c r="R36" i="51"/>
  <c r="P36" i="51"/>
  <c r="N36" i="51"/>
  <c r="L36" i="51"/>
  <c r="J36" i="51"/>
  <c r="H36" i="51"/>
  <c r="F36" i="51"/>
  <c r="D36" i="51"/>
  <c r="AN35" i="51"/>
  <c r="AL35" i="51"/>
  <c r="AJ35" i="51"/>
  <c r="AH35" i="51"/>
  <c r="AF35" i="51"/>
  <c r="AD35" i="51"/>
  <c r="AB35" i="51"/>
  <c r="Z35" i="51"/>
  <c r="X35" i="51"/>
  <c r="V35" i="51"/>
  <c r="T35" i="51"/>
  <c r="R35" i="51"/>
  <c r="Q35" i="51"/>
  <c r="Q79" i="51" s="1"/>
  <c r="Q145" i="51" s="1"/>
  <c r="N35" i="51"/>
  <c r="L35" i="51"/>
  <c r="J35" i="51"/>
  <c r="H35" i="51"/>
  <c r="F35" i="51"/>
  <c r="D35" i="51"/>
  <c r="AN34" i="51"/>
  <c r="AL34" i="51"/>
  <c r="AJ34" i="51"/>
  <c r="AH34" i="51"/>
  <c r="AF34" i="51"/>
  <c r="AD34" i="51"/>
  <c r="AB34" i="51"/>
  <c r="Z34" i="51"/>
  <c r="X34" i="51"/>
  <c r="V34" i="51"/>
  <c r="T34" i="51"/>
  <c r="R34" i="51"/>
  <c r="P34" i="51"/>
  <c r="N34" i="51"/>
  <c r="L34" i="51"/>
  <c r="J34" i="51"/>
  <c r="H34" i="51"/>
  <c r="F34" i="51"/>
  <c r="D34" i="51"/>
  <c r="AN33" i="51"/>
  <c r="AL33" i="51"/>
  <c r="AJ33" i="51"/>
  <c r="AH33" i="51"/>
  <c r="AF33" i="51"/>
  <c r="AD33" i="51"/>
  <c r="AB33" i="51"/>
  <c r="Z33" i="51"/>
  <c r="X33" i="51"/>
  <c r="V33" i="51"/>
  <c r="T33" i="51"/>
  <c r="R33" i="51"/>
  <c r="P33" i="51"/>
  <c r="N33" i="51"/>
  <c r="L33" i="51"/>
  <c r="J33" i="51"/>
  <c r="H33" i="51"/>
  <c r="F33" i="51"/>
  <c r="D33" i="51"/>
  <c r="AN31" i="51"/>
  <c r="AL31" i="51"/>
  <c r="AJ31" i="51"/>
  <c r="AH31" i="51"/>
  <c r="AF31" i="51"/>
  <c r="AD31" i="51"/>
  <c r="AB31" i="51"/>
  <c r="Z31" i="51"/>
  <c r="X31" i="51"/>
  <c r="V31" i="51"/>
  <c r="T31" i="51"/>
  <c r="R31" i="51"/>
  <c r="P31" i="51"/>
  <c r="N31" i="51"/>
  <c r="L31" i="51"/>
  <c r="J31" i="51"/>
  <c r="H31" i="51"/>
  <c r="F31" i="51"/>
  <c r="D31" i="51"/>
  <c r="AO27" i="51"/>
  <c r="AM27" i="51"/>
  <c r="AK27" i="51"/>
  <c r="AI27" i="51"/>
  <c r="AG27" i="51"/>
  <c r="AE27" i="51"/>
  <c r="AC27" i="51"/>
  <c r="AA27" i="51"/>
  <c r="Y27" i="51"/>
  <c r="W27" i="51"/>
  <c r="U27" i="51"/>
  <c r="S27" i="51"/>
  <c r="Q27" i="51"/>
  <c r="O27" i="51"/>
  <c r="M27" i="51"/>
  <c r="K27" i="51"/>
  <c r="I27" i="51"/>
  <c r="G27" i="51"/>
  <c r="E27" i="51"/>
  <c r="AN26" i="51"/>
  <c r="AN92" i="51" s="1"/>
  <c r="AN158" i="51" s="1"/>
  <c r="AL26" i="51"/>
  <c r="AJ26" i="51"/>
  <c r="AH26" i="51"/>
  <c r="AF26" i="51"/>
  <c r="AF92" i="51" s="1"/>
  <c r="AD26" i="51"/>
  <c r="AB26" i="51"/>
  <c r="Z26" i="51"/>
  <c r="X26" i="51"/>
  <c r="X92" i="51" s="1"/>
  <c r="V26" i="51"/>
  <c r="T26" i="51"/>
  <c r="R26" i="51"/>
  <c r="P26" i="51"/>
  <c r="P92" i="51" s="1"/>
  <c r="N26" i="51"/>
  <c r="L26" i="51"/>
  <c r="J26" i="51"/>
  <c r="H26" i="51"/>
  <c r="H92" i="51" s="1"/>
  <c r="F26" i="51"/>
  <c r="D26" i="51"/>
  <c r="AN25" i="51"/>
  <c r="AL25" i="51"/>
  <c r="AL91" i="51" s="1"/>
  <c r="AL157" i="51" s="1"/>
  <c r="AJ25" i="51"/>
  <c r="AJ91" i="51" s="1"/>
  <c r="AJ157" i="51" s="1"/>
  <c r="AH25" i="51"/>
  <c r="AF25" i="51"/>
  <c r="AD25" i="51"/>
  <c r="AB25" i="51"/>
  <c r="AB91" i="51" s="1"/>
  <c r="AB157" i="51" s="1"/>
  <c r="Z25" i="51"/>
  <c r="X25" i="51"/>
  <c r="V25" i="51"/>
  <c r="V91" i="51" s="1"/>
  <c r="V157" i="51" s="1"/>
  <c r="T25" i="51"/>
  <c r="T91" i="51" s="1"/>
  <c r="T157" i="51" s="1"/>
  <c r="R25" i="51"/>
  <c r="P25" i="51"/>
  <c r="N25" i="51"/>
  <c r="L25" i="51"/>
  <c r="L91" i="51" s="1"/>
  <c r="L157" i="51" s="1"/>
  <c r="J25" i="51"/>
  <c r="H25" i="51"/>
  <c r="F25" i="51"/>
  <c r="F91" i="51" s="1"/>
  <c r="F157" i="51" s="1"/>
  <c r="D25" i="51"/>
  <c r="D91" i="51" s="1"/>
  <c r="D157" i="51" s="1"/>
  <c r="AN24" i="51"/>
  <c r="AL24" i="51"/>
  <c r="AJ24" i="51"/>
  <c r="AJ90" i="51" s="1"/>
  <c r="AJ156" i="51" s="1"/>
  <c r="AH24" i="51"/>
  <c r="AH90" i="51" s="1"/>
  <c r="AF24" i="51"/>
  <c r="AD24" i="51"/>
  <c r="AB24" i="51"/>
  <c r="AB90" i="51" s="1"/>
  <c r="AB156" i="51" s="1"/>
  <c r="Z24" i="51"/>
  <c r="Z90" i="51" s="1"/>
  <c r="X24" i="51"/>
  <c r="V24" i="51"/>
  <c r="T24" i="51"/>
  <c r="T90" i="51" s="1"/>
  <c r="T156" i="51" s="1"/>
  <c r="R24" i="51"/>
  <c r="R90" i="51" s="1"/>
  <c r="P24" i="51"/>
  <c r="N24" i="51"/>
  <c r="L24" i="51"/>
  <c r="L90" i="51" s="1"/>
  <c r="L156" i="51" s="1"/>
  <c r="J24" i="51"/>
  <c r="J90" i="51" s="1"/>
  <c r="H24" i="51"/>
  <c r="F24" i="51"/>
  <c r="D24" i="51"/>
  <c r="D90" i="51" s="1"/>
  <c r="AN23" i="51"/>
  <c r="AN89" i="51" s="1"/>
  <c r="AL23" i="51"/>
  <c r="AJ23" i="51"/>
  <c r="AH23" i="51"/>
  <c r="AH89" i="51" s="1"/>
  <c r="AH155" i="51" s="1"/>
  <c r="AF23" i="51"/>
  <c r="AF89" i="51" s="1"/>
  <c r="AD23" i="51"/>
  <c r="AB23" i="51"/>
  <c r="Z23" i="51"/>
  <c r="Z89" i="51" s="1"/>
  <c r="Z155" i="51" s="1"/>
  <c r="X23" i="51"/>
  <c r="X89" i="51" s="1"/>
  <c r="V23" i="51"/>
  <c r="T23" i="51"/>
  <c r="R23" i="51"/>
  <c r="R89" i="51" s="1"/>
  <c r="R155" i="51" s="1"/>
  <c r="P23" i="51"/>
  <c r="P89" i="51" s="1"/>
  <c r="N23" i="51"/>
  <c r="L23" i="51"/>
  <c r="J23" i="51"/>
  <c r="J89" i="51" s="1"/>
  <c r="J155" i="51" s="1"/>
  <c r="H23" i="51"/>
  <c r="H89" i="51" s="1"/>
  <c r="F23" i="51"/>
  <c r="D23" i="51"/>
  <c r="AN22" i="51"/>
  <c r="AN88" i="51" s="1"/>
  <c r="AN154" i="51" s="1"/>
  <c r="AL22" i="51"/>
  <c r="AJ22" i="51"/>
  <c r="AH22" i="51"/>
  <c r="AF22" i="51"/>
  <c r="AF88" i="51" s="1"/>
  <c r="AF154" i="51" s="1"/>
  <c r="AD22" i="51"/>
  <c r="AB22" i="51"/>
  <c r="Z22" i="51"/>
  <c r="X22" i="51"/>
  <c r="X88" i="51" s="1"/>
  <c r="X154" i="51" s="1"/>
  <c r="V22" i="51"/>
  <c r="T22" i="51"/>
  <c r="R22" i="51"/>
  <c r="P22" i="51"/>
  <c r="P88" i="51" s="1"/>
  <c r="P154" i="51" s="1"/>
  <c r="N22" i="51"/>
  <c r="L22" i="51"/>
  <c r="J22" i="51"/>
  <c r="H22" i="51"/>
  <c r="H88" i="51" s="1"/>
  <c r="H154" i="51" s="1"/>
  <c r="F22" i="51"/>
  <c r="D22" i="51"/>
  <c r="AN21" i="51"/>
  <c r="AL21" i="51"/>
  <c r="AJ21" i="51"/>
  <c r="AJ87" i="51" s="1"/>
  <c r="AJ153" i="51" s="1"/>
  <c r="AH21" i="51"/>
  <c r="AF21" i="51"/>
  <c r="AD21" i="51"/>
  <c r="AD87" i="51" s="1"/>
  <c r="AD153" i="51" s="1"/>
  <c r="AB21" i="51"/>
  <c r="AB87" i="51" s="1"/>
  <c r="AB153" i="51" s="1"/>
  <c r="Z21" i="51"/>
  <c r="X21" i="51"/>
  <c r="V21" i="51"/>
  <c r="T21" i="51"/>
  <c r="T87" i="51" s="1"/>
  <c r="T153" i="51" s="1"/>
  <c r="R21" i="51"/>
  <c r="P21" i="51"/>
  <c r="N21" i="51"/>
  <c r="N87" i="51" s="1"/>
  <c r="N153" i="51" s="1"/>
  <c r="L21" i="51"/>
  <c r="L87" i="51" s="1"/>
  <c r="L153" i="51" s="1"/>
  <c r="J21" i="51"/>
  <c r="H21" i="51"/>
  <c r="F21" i="51"/>
  <c r="D21" i="51"/>
  <c r="D87" i="51" s="1"/>
  <c r="D153" i="51" s="1"/>
  <c r="AN19" i="51"/>
  <c r="AL19" i="51"/>
  <c r="AJ19" i="51"/>
  <c r="AJ85" i="51" s="1"/>
  <c r="AJ151" i="51" s="1"/>
  <c r="AH19" i="51"/>
  <c r="AH85" i="51" s="1"/>
  <c r="AH151" i="51" s="1"/>
  <c r="AF19" i="51"/>
  <c r="AD19" i="51"/>
  <c r="AB19" i="51"/>
  <c r="AB85" i="51" s="1"/>
  <c r="AB151" i="51" s="1"/>
  <c r="Z19" i="51"/>
  <c r="Z85" i="51" s="1"/>
  <c r="Z151" i="51" s="1"/>
  <c r="X19" i="51"/>
  <c r="V19" i="51"/>
  <c r="T19" i="51"/>
  <c r="T85" i="51" s="1"/>
  <c r="T151" i="51" s="1"/>
  <c r="R19" i="51"/>
  <c r="R85" i="51" s="1"/>
  <c r="R151" i="51" s="1"/>
  <c r="P19" i="51"/>
  <c r="N19" i="51"/>
  <c r="L19" i="51"/>
  <c r="L85" i="51" s="1"/>
  <c r="L151" i="51" s="1"/>
  <c r="J19" i="51"/>
  <c r="J85" i="51" s="1"/>
  <c r="J151" i="51" s="1"/>
  <c r="H19" i="51"/>
  <c r="F19" i="51"/>
  <c r="D19" i="51"/>
  <c r="D85" i="51" s="1"/>
  <c r="AN18" i="51"/>
  <c r="AN84" i="51" s="1"/>
  <c r="AN150" i="51" s="1"/>
  <c r="AL18" i="51"/>
  <c r="AJ18" i="51"/>
  <c r="AH18" i="51"/>
  <c r="AH84" i="51" s="1"/>
  <c r="AH150" i="51" s="1"/>
  <c r="AF18" i="51"/>
  <c r="AF84" i="51" s="1"/>
  <c r="AF150" i="51" s="1"/>
  <c r="AD18" i="51"/>
  <c r="AB18" i="51"/>
  <c r="Z18" i="51"/>
  <c r="Z84" i="51" s="1"/>
  <c r="Z150" i="51" s="1"/>
  <c r="X18" i="51"/>
  <c r="X84" i="51" s="1"/>
  <c r="X150" i="51" s="1"/>
  <c r="V18" i="51"/>
  <c r="T18" i="51"/>
  <c r="R18" i="51"/>
  <c r="R84" i="51" s="1"/>
  <c r="R150" i="51" s="1"/>
  <c r="P18" i="51"/>
  <c r="P84" i="51" s="1"/>
  <c r="P150" i="51" s="1"/>
  <c r="N18" i="51"/>
  <c r="L18" i="51"/>
  <c r="J18" i="51"/>
  <c r="J84" i="51" s="1"/>
  <c r="J150" i="51" s="1"/>
  <c r="H18" i="51"/>
  <c r="H84" i="51" s="1"/>
  <c r="H150" i="51" s="1"/>
  <c r="F18" i="51"/>
  <c r="D18" i="51"/>
  <c r="AN17" i="51"/>
  <c r="AN83" i="51" s="1"/>
  <c r="AN149" i="51" s="1"/>
  <c r="AL17" i="51"/>
  <c r="AJ17" i="51"/>
  <c r="AH17" i="51"/>
  <c r="AF17" i="51"/>
  <c r="AF83" i="51" s="1"/>
  <c r="AF149" i="51" s="1"/>
  <c r="AD17" i="51"/>
  <c r="AB17" i="51"/>
  <c r="Z17" i="51"/>
  <c r="X17" i="51"/>
  <c r="X83" i="51" s="1"/>
  <c r="X149" i="51" s="1"/>
  <c r="V17" i="51"/>
  <c r="T17" i="51"/>
  <c r="R17" i="51"/>
  <c r="P17" i="51"/>
  <c r="P83" i="51" s="1"/>
  <c r="P149" i="51" s="1"/>
  <c r="N17" i="51"/>
  <c r="L17" i="51"/>
  <c r="J17" i="51"/>
  <c r="H17" i="51"/>
  <c r="H83" i="51" s="1"/>
  <c r="H149" i="51" s="1"/>
  <c r="F17" i="51"/>
  <c r="D17" i="51"/>
  <c r="AN16" i="51"/>
  <c r="AL16" i="51"/>
  <c r="AJ16" i="51"/>
  <c r="AJ82" i="51" s="1"/>
  <c r="AJ148" i="51" s="1"/>
  <c r="AH16" i="51"/>
  <c r="AF16" i="51"/>
  <c r="AD16" i="51"/>
  <c r="AD82" i="51" s="1"/>
  <c r="AD148" i="51" s="1"/>
  <c r="AB16" i="51"/>
  <c r="AB82" i="51" s="1"/>
  <c r="AB148" i="51" s="1"/>
  <c r="Z16" i="51"/>
  <c r="X16" i="51"/>
  <c r="V16" i="51"/>
  <c r="T16" i="51"/>
  <c r="T82" i="51" s="1"/>
  <c r="T148" i="51" s="1"/>
  <c r="R16" i="51"/>
  <c r="P16" i="51"/>
  <c r="N16" i="51"/>
  <c r="N82" i="51" s="1"/>
  <c r="N148" i="51" s="1"/>
  <c r="L16" i="51"/>
  <c r="L82" i="51" s="1"/>
  <c r="L148" i="51" s="1"/>
  <c r="J16" i="51"/>
  <c r="H16" i="51"/>
  <c r="F16" i="51"/>
  <c r="D16" i="51"/>
  <c r="D82" i="51" s="1"/>
  <c r="D148" i="51" s="1"/>
  <c r="AN15" i="51"/>
  <c r="AL15" i="51"/>
  <c r="AJ15" i="51"/>
  <c r="AJ81" i="51" s="1"/>
  <c r="AJ147" i="51" s="1"/>
  <c r="AH15" i="51"/>
  <c r="AH81" i="51" s="1"/>
  <c r="AH147" i="51" s="1"/>
  <c r="AF15" i="51"/>
  <c r="AD15" i="51"/>
  <c r="AB15" i="51"/>
  <c r="AB81" i="51" s="1"/>
  <c r="AB147" i="51" s="1"/>
  <c r="Z15" i="51"/>
  <c r="Z81" i="51" s="1"/>
  <c r="Z147" i="51" s="1"/>
  <c r="X15" i="51"/>
  <c r="V15" i="51"/>
  <c r="T15" i="51"/>
  <c r="T81" i="51" s="1"/>
  <c r="T147" i="51" s="1"/>
  <c r="R15" i="51"/>
  <c r="R81" i="51" s="1"/>
  <c r="R147" i="51" s="1"/>
  <c r="P15" i="51"/>
  <c r="N15" i="51"/>
  <c r="N81" i="51" s="1"/>
  <c r="N147" i="51" s="1"/>
  <c r="L15" i="51"/>
  <c r="L81" i="51" s="1"/>
  <c r="L147" i="51" s="1"/>
  <c r="J15" i="51"/>
  <c r="J81" i="51" s="1"/>
  <c r="J147" i="51" s="1"/>
  <c r="H15" i="51"/>
  <c r="F15" i="51"/>
  <c r="D15" i="51"/>
  <c r="D81" i="51" s="1"/>
  <c r="AN14" i="51"/>
  <c r="AN80" i="51" s="1"/>
  <c r="AN146" i="51" s="1"/>
  <c r="AL14" i="51"/>
  <c r="AJ14" i="51"/>
  <c r="AH14" i="51"/>
  <c r="AH80" i="51" s="1"/>
  <c r="AH146" i="51" s="1"/>
  <c r="AF14" i="51"/>
  <c r="AF80" i="51" s="1"/>
  <c r="AF146" i="51" s="1"/>
  <c r="AD14" i="51"/>
  <c r="AB14" i="51"/>
  <c r="Z14" i="51"/>
  <c r="Z80" i="51" s="1"/>
  <c r="Z146" i="51" s="1"/>
  <c r="X14" i="51"/>
  <c r="X80" i="51" s="1"/>
  <c r="X146" i="51" s="1"/>
  <c r="V14" i="51"/>
  <c r="T14" i="51"/>
  <c r="R14" i="51"/>
  <c r="R80" i="51" s="1"/>
  <c r="R146" i="51" s="1"/>
  <c r="P14" i="51"/>
  <c r="P80" i="51" s="1"/>
  <c r="P146" i="51" s="1"/>
  <c r="N14" i="51"/>
  <c r="L14" i="51"/>
  <c r="J14" i="51"/>
  <c r="J80" i="51" s="1"/>
  <c r="J146" i="51" s="1"/>
  <c r="H14" i="51"/>
  <c r="H80" i="51" s="1"/>
  <c r="H146" i="51" s="1"/>
  <c r="F14" i="51"/>
  <c r="D14" i="51"/>
  <c r="AN13" i="51"/>
  <c r="AN79" i="51" s="1"/>
  <c r="AN145" i="51" s="1"/>
  <c r="AL13" i="51"/>
  <c r="AJ13" i="51"/>
  <c r="AH13" i="51"/>
  <c r="AF13" i="51"/>
  <c r="AF79" i="51" s="1"/>
  <c r="AF145" i="51" s="1"/>
  <c r="AD13" i="51"/>
  <c r="AB13" i="51"/>
  <c r="Z13" i="51"/>
  <c r="X13" i="51"/>
  <c r="X79" i="51" s="1"/>
  <c r="X145" i="51" s="1"/>
  <c r="V13" i="51"/>
  <c r="T13" i="51"/>
  <c r="R13" i="51"/>
  <c r="P13" i="51"/>
  <c r="P27" i="51" s="1"/>
  <c r="N13" i="51"/>
  <c r="L13" i="51"/>
  <c r="J13" i="51"/>
  <c r="H13" i="51"/>
  <c r="H79" i="51" s="1"/>
  <c r="H145" i="51" s="1"/>
  <c r="F13" i="51"/>
  <c r="D13" i="51"/>
  <c r="AN12" i="51"/>
  <c r="AL12" i="51"/>
  <c r="AJ12" i="51"/>
  <c r="AJ78" i="51" s="1"/>
  <c r="AJ144" i="51" s="1"/>
  <c r="AH12" i="51"/>
  <c r="AF12" i="51"/>
  <c r="AD12" i="51"/>
  <c r="AD78" i="51" s="1"/>
  <c r="AD144" i="51" s="1"/>
  <c r="AB12" i="51"/>
  <c r="AB78" i="51" s="1"/>
  <c r="AB144" i="51" s="1"/>
  <c r="Z12" i="51"/>
  <c r="X12" i="51"/>
  <c r="V12" i="51"/>
  <c r="T12" i="51"/>
  <c r="T78" i="51" s="1"/>
  <c r="T144" i="51" s="1"/>
  <c r="R12" i="51"/>
  <c r="P12" i="51"/>
  <c r="N12" i="51"/>
  <c r="N78" i="51" s="1"/>
  <c r="N144" i="51" s="1"/>
  <c r="L12" i="51"/>
  <c r="L78" i="51" s="1"/>
  <c r="L144" i="51" s="1"/>
  <c r="J12" i="51"/>
  <c r="H12" i="51"/>
  <c r="F12" i="51"/>
  <c r="D12" i="51"/>
  <c r="D78" i="51" s="1"/>
  <c r="D144" i="51" s="1"/>
  <c r="AN11" i="51"/>
  <c r="AL11" i="51"/>
  <c r="AJ11" i="51"/>
  <c r="AJ77" i="51" s="1"/>
  <c r="AH11" i="51"/>
  <c r="AF11" i="51"/>
  <c r="AD11" i="51"/>
  <c r="AB11" i="51"/>
  <c r="AB77" i="51" s="1"/>
  <c r="AB143" i="51" s="1"/>
  <c r="Z11" i="51"/>
  <c r="X11" i="51"/>
  <c r="V11" i="51"/>
  <c r="T11" i="51"/>
  <c r="T77" i="51" s="1"/>
  <c r="R11" i="51"/>
  <c r="P11" i="51"/>
  <c r="N11" i="51"/>
  <c r="L11" i="51"/>
  <c r="L77" i="51" s="1"/>
  <c r="L143" i="51" s="1"/>
  <c r="J11" i="51"/>
  <c r="H11" i="51"/>
  <c r="F11" i="51"/>
  <c r="D11" i="51"/>
  <c r="D77" i="51" s="1"/>
  <c r="J79" i="51" l="1"/>
  <c r="J145" i="51" s="1"/>
  <c r="AF49" i="51"/>
  <c r="AD85" i="51"/>
  <c r="AD151" i="51" s="1"/>
  <c r="N90" i="51"/>
  <c r="N156" i="51" s="1"/>
  <c r="J78" i="51"/>
  <c r="J144" i="51" s="1"/>
  <c r="R78" i="51"/>
  <c r="R144" i="51" s="1"/>
  <c r="Z78" i="51"/>
  <c r="Z144" i="51" s="1"/>
  <c r="AH78" i="51"/>
  <c r="AH144" i="51" s="1"/>
  <c r="D79" i="51"/>
  <c r="L79" i="51"/>
  <c r="L145" i="51" s="1"/>
  <c r="J82" i="51"/>
  <c r="J148" i="51" s="1"/>
  <c r="R82" i="51"/>
  <c r="R148" i="51" s="1"/>
  <c r="Z82" i="51"/>
  <c r="Z148" i="51" s="1"/>
  <c r="AH82" i="51"/>
  <c r="AH148" i="51" s="1"/>
  <c r="J87" i="51"/>
  <c r="J153" i="51" s="1"/>
  <c r="R87" i="51"/>
  <c r="R153" i="51" s="1"/>
  <c r="Z87" i="51"/>
  <c r="Z153" i="51" s="1"/>
  <c r="AH87" i="51"/>
  <c r="AH153" i="51" s="1"/>
  <c r="J91" i="51"/>
  <c r="J157" i="51" s="1"/>
  <c r="R91" i="51"/>
  <c r="R157" i="51" s="1"/>
  <c r="Z91" i="51"/>
  <c r="Z157" i="51" s="1"/>
  <c r="AH91" i="51"/>
  <c r="AH157" i="51" s="1"/>
  <c r="D71" i="51"/>
  <c r="L71" i="51"/>
  <c r="T71" i="51"/>
  <c r="AB71" i="51"/>
  <c r="AJ71" i="51"/>
  <c r="P71" i="51"/>
  <c r="AP58" i="51"/>
  <c r="AP62" i="51"/>
  <c r="AP67" i="51"/>
  <c r="P35" i="51"/>
  <c r="P49" i="51" s="1"/>
  <c r="AP112" i="51"/>
  <c r="D137" i="51"/>
  <c r="AJ137" i="51"/>
  <c r="P137" i="51"/>
  <c r="AP132" i="51"/>
  <c r="AF27" i="51"/>
  <c r="AP125" i="51"/>
  <c r="F27" i="51"/>
  <c r="N27" i="51"/>
  <c r="V27" i="51"/>
  <c r="AD27" i="51"/>
  <c r="AD77" i="51"/>
  <c r="AD143" i="51" s="1"/>
  <c r="AL27" i="51"/>
  <c r="R79" i="51"/>
  <c r="R145" i="51" s="1"/>
  <c r="Z79" i="51"/>
  <c r="Z145" i="51" s="1"/>
  <c r="AH79" i="51"/>
  <c r="AH145" i="51" s="1"/>
  <c r="D80" i="51"/>
  <c r="D146" i="51" s="1"/>
  <c r="L80" i="51"/>
  <c r="L146" i="51" s="1"/>
  <c r="T80" i="51"/>
  <c r="T146" i="51" s="1"/>
  <c r="AP146" i="51" s="1"/>
  <c r="AB80" i="51"/>
  <c r="AB146" i="51" s="1"/>
  <c r="AJ80" i="51"/>
  <c r="AJ146" i="51" s="1"/>
  <c r="F81" i="51"/>
  <c r="V81" i="51"/>
  <c r="V147" i="51" s="1"/>
  <c r="AD81" i="51"/>
  <c r="AL81" i="51"/>
  <c r="H82" i="51"/>
  <c r="P82" i="51"/>
  <c r="P148" i="51" s="1"/>
  <c r="X82" i="51"/>
  <c r="X148" i="51" s="1"/>
  <c r="AF82" i="51"/>
  <c r="AN82" i="51"/>
  <c r="J83" i="51"/>
  <c r="J149" i="51" s="1"/>
  <c r="R83" i="51"/>
  <c r="R149" i="51" s="1"/>
  <c r="Z83" i="51"/>
  <c r="Z149" i="51" s="1"/>
  <c r="AH83" i="51"/>
  <c r="AH149" i="51" s="1"/>
  <c r="D84" i="51"/>
  <c r="D150" i="51" s="1"/>
  <c r="AP150" i="51" s="1"/>
  <c r="L84" i="51"/>
  <c r="L150" i="51" s="1"/>
  <c r="T84" i="51"/>
  <c r="T150" i="51" s="1"/>
  <c r="AB84" i="51"/>
  <c r="AB150" i="51" s="1"/>
  <c r="N85" i="51"/>
  <c r="N151" i="51" s="1"/>
  <c r="AD90" i="51"/>
  <c r="AD156" i="51" s="1"/>
  <c r="AP34" i="51"/>
  <c r="Q93" i="51"/>
  <c r="H27" i="51"/>
  <c r="X27" i="51"/>
  <c r="AN27" i="51"/>
  <c r="H71" i="51"/>
  <c r="X71" i="51"/>
  <c r="AF71" i="51"/>
  <c r="AN71" i="51"/>
  <c r="Q159" i="51"/>
  <c r="AF137" i="51"/>
  <c r="J27" i="51"/>
  <c r="Z27" i="51"/>
  <c r="L137" i="51"/>
  <c r="AB137" i="51"/>
  <c r="H155" i="51"/>
  <c r="P155" i="51"/>
  <c r="X155" i="51"/>
  <c r="AF155" i="51"/>
  <c r="AN155" i="51"/>
  <c r="J156" i="51"/>
  <c r="R156" i="51"/>
  <c r="Z156" i="51"/>
  <c r="AH156" i="51"/>
  <c r="J49" i="51"/>
  <c r="R49" i="51"/>
  <c r="Z49" i="51"/>
  <c r="AH49" i="51"/>
  <c r="T49" i="51"/>
  <c r="AB49" i="51"/>
  <c r="AJ49" i="51"/>
  <c r="F80" i="51"/>
  <c r="F146" i="51" s="1"/>
  <c r="N80" i="51"/>
  <c r="N146" i="51" s="1"/>
  <c r="V80" i="51"/>
  <c r="V146" i="51" s="1"/>
  <c r="AD80" i="51"/>
  <c r="AD146" i="51" s="1"/>
  <c r="AL80" i="51"/>
  <c r="AL146" i="51" s="1"/>
  <c r="AP39" i="51"/>
  <c r="F84" i="51"/>
  <c r="N84" i="51"/>
  <c r="N150" i="51" s="1"/>
  <c r="V84" i="51"/>
  <c r="V150" i="51" s="1"/>
  <c r="AD84" i="51"/>
  <c r="AD150" i="51" s="1"/>
  <c r="AL84" i="51"/>
  <c r="AL150" i="51" s="1"/>
  <c r="AP44" i="51"/>
  <c r="F89" i="51"/>
  <c r="F155" i="51" s="1"/>
  <c r="N89" i="51"/>
  <c r="N155" i="51" s="1"/>
  <c r="V89" i="51"/>
  <c r="V155" i="51" s="1"/>
  <c r="AD89" i="51"/>
  <c r="AD155" i="51" s="1"/>
  <c r="AL89" i="51"/>
  <c r="AL155" i="51" s="1"/>
  <c r="AP48" i="51"/>
  <c r="F71" i="51"/>
  <c r="N71" i="51"/>
  <c r="V71" i="51"/>
  <c r="AD71" i="51"/>
  <c r="AL71" i="51"/>
  <c r="AP57" i="51"/>
  <c r="AP61" i="51"/>
  <c r="AP66" i="51"/>
  <c r="AP70" i="51"/>
  <c r="AG93" i="51"/>
  <c r="AP111" i="51"/>
  <c r="F137" i="51"/>
  <c r="N137" i="51"/>
  <c r="V137" i="51"/>
  <c r="AD137" i="51"/>
  <c r="AL137" i="51"/>
  <c r="AP124" i="51"/>
  <c r="AP128" i="51"/>
  <c r="V78" i="51"/>
  <c r="V144" i="51" s="1"/>
  <c r="AL78" i="51"/>
  <c r="AL144" i="51" s="1"/>
  <c r="AP38" i="51"/>
  <c r="L49" i="51"/>
  <c r="AP43" i="51"/>
  <c r="AP47" i="51"/>
  <c r="AP56" i="51"/>
  <c r="AP60" i="51"/>
  <c r="AP65" i="51"/>
  <c r="AP69" i="51"/>
  <c r="E93" i="51"/>
  <c r="U93" i="51"/>
  <c r="AP102" i="51"/>
  <c r="AP106" i="51"/>
  <c r="J115" i="51"/>
  <c r="R115" i="51"/>
  <c r="Z115" i="51"/>
  <c r="AH115" i="51"/>
  <c r="H137" i="51"/>
  <c r="X137" i="51"/>
  <c r="AN137" i="51"/>
  <c r="AP127" i="51"/>
  <c r="AP134" i="51"/>
  <c r="T137" i="51"/>
  <c r="AP136" i="51"/>
  <c r="AJ84" i="51"/>
  <c r="AJ150" i="51" s="1"/>
  <c r="F85" i="51"/>
  <c r="F151" i="51" s="1"/>
  <c r="V85" i="51"/>
  <c r="V151" i="51" s="1"/>
  <c r="AL85" i="51"/>
  <c r="AL151" i="51" s="1"/>
  <c r="H87" i="51"/>
  <c r="H153" i="51" s="1"/>
  <c r="P87" i="51"/>
  <c r="P153" i="51" s="1"/>
  <c r="X87" i="51"/>
  <c r="X153" i="51" s="1"/>
  <c r="AF87" i="51"/>
  <c r="AF153" i="51" s="1"/>
  <c r="AN87" i="51"/>
  <c r="AN153" i="51" s="1"/>
  <c r="J88" i="51"/>
  <c r="J154" i="51" s="1"/>
  <c r="R88" i="51"/>
  <c r="R154" i="51" s="1"/>
  <c r="Z88" i="51"/>
  <c r="Z154" i="51" s="1"/>
  <c r="AH88" i="51"/>
  <c r="AH154" i="51" s="1"/>
  <c r="D89" i="51"/>
  <c r="D155" i="51" s="1"/>
  <c r="AP155" i="51" s="1"/>
  <c r="L89" i="51"/>
  <c r="L155" i="51" s="1"/>
  <c r="T89" i="51"/>
  <c r="T155" i="51" s="1"/>
  <c r="AB89" i="51"/>
  <c r="AB155" i="51" s="1"/>
  <c r="AJ89" i="51"/>
  <c r="AJ155" i="51" s="1"/>
  <c r="F90" i="51"/>
  <c r="F156" i="51" s="1"/>
  <c r="V90" i="51"/>
  <c r="V156" i="51" s="1"/>
  <c r="AL90" i="51"/>
  <c r="AL156" i="51" s="1"/>
  <c r="H91" i="51"/>
  <c r="H157" i="51" s="1"/>
  <c r="P91" i="51"/>
  <c r="P157" i="51" s="1"/>
  <c r="X91" i="51"/>
  <c r="X157" i="51" s="1"/>
  <c r="AF91" i="51"/>
  <c r="AF157" i="51" s="1"/>
  <c r="AN91" i="51"/>
  <c r="AN157" i="51" s="1"/>
  <c r="J92" i="51"/>
  <c r="J158" i="51" s="1"/>
  <c r="R92" i="51"/>
  <c r="R158" i="51" s="1"/>
  <c r="Z92" i="51"/>
  <c r="Z158" i="51" s="1"/>
  <c r="AH92" i="51"/>
  <c r="AH158" i="51" s="1"/>
  <c r="H49" i="51"/>
  <c r="X49" i="51"/>
  <c r="AP37" i="51"/>
  <c r="F82" i="51"/>
  <c r="F148" i="51" s="1"/>
  <c r="V82" i="51"/>
  <c r="V148" i="51" s="1"/>
  <c r="AL82" i="51"/>
  <c r="AL148" i="51" s="1"/>
  <c r="AP41" i="51"/>
  <c r="F87" i="51"/>
  <c r="F153" i="51" s="1"/>
  <c r="AP153" i="51" s="1"/>
  <c r="V87" i="51"/>
  <c r="V153" i="51" s="1"/>
  <c r="AL87" i="51"/>
  <c r="AL153" i="51" s="1"/>
  <c r="AP46" i="51"/>
  <c r="N91" i="51"/>
  <c r="N157" i="51" s="1"/>
  <c r="AD91" i="51"/>
  <c r="AD157" i="51" s="1"/>
  <c r="Q49" i="51"/>
  <c r="J71" i="51"/>
  <c r="R71" i="51"/>
  <c r="Z71" i="51"/>
  <c r="AH71" i="51"/>
  <c r="AP59" i="51"/>
  <c r="AP63" i="51"/>
  <c r="AP68" i="51"/>
  <c r="AP105" i="51"/>
  <c r="AP114" i="51"/>
  <c r="J137" i="51"/>
  <c r="AP137" i="51" s="1"/>
  <c r="R137" i="51"/>
  <c r="Z137" i="51"/>
  <c r="AH137" i="51"/>
  <c r="AP126" i="51"/>
  <c r="AP133" i="51"/>
  <c r="E143" i="51"/>
  <c r="E159" i="51" s="1"/>
  <c r="F150" i="51"/>
  <c r="AP13" i="51"/>
  <c r="AP15" i="51"/>
  <c r="AP17" i="51"/>
  <c r="AP19" i="51"/>
  <c r="AP22" i="51"/>
  <c r="AP23" i="51"/>
  <c r="AH77" i="51"/>
  <c r="AH27" i="51"/>
  <c r="AP14" i="51"/>
  <c r="AP18" i="51"/>
  <c r="AP21" i="51"/>
  <c r="AP24" i="51"/>
  <c r="AP26" i="51"/>
  <c r="O143" i="51"/>
  <c r="O159" i="51" s="1"/>
  <c r="O93" i="51"/>
  <c r="D145" i="51"/>
  <c r="T79" i="51"/>
  <c r="T145" i="51" s="1"/>
  <c r="AB79" i="51"/>
  <c r="AB145" i="51" s="1"/>
  <c r="AJ79" i="51"/>
  <c r="AJ145" i="51" s="1"/>
  <c r="D147" i="51"/>
  <c r="D83" i="51"/>
  <c r="L83" i="51"/>
  <c r="L149" i="51" s="1"/>
  <c r="T83" i="51"/>
  <c r="T149" i="51" s="1"/>
  <c r="AB83" i="51"/>
  <c r="AB149" i="51" s="1"/>
  <c r="AJ83" i="51"/>
  <c r="AJ149" i="51" s="1"/>
  <c r="D151" i="51"/>
  <c r="D88" i="51"/>
  <c r="L88" i="51"/>
  <c r="L154" i="51" s="1"/>
  <c r="T88" i="51"/>
  <c r="T154" i="51" s="1"/>
  <c r="AB88" i="51"/>
  <c r="AB154" i="51" s="1"/>
  <c r="AJ88" i="51"/>
  <c r="AJ154" i="51" s="1"/>
  <c r="L92" i="51"/>
  <c r="L158" i="51" s="1"/>
  <c r="AJ92" i="51"/>
  <c r="AJ158" i="51" s="1"/>
  <c r="AP110" i="51"/>
  <c r="AL147" i="51"/>
  <c r="F49" i="51"/>
  <c r="AP33" i="51"/>
  <c r="AD49" i="51"/>
  <c r="R77" i="51"/>
  <c r="R27" i="51"/>
  <c r="AP11" i="51"/>
  <c r="AP12" i="51"/>
  <c r="AP16" i="51"/>
  <c r="AP25" i="51"/>
  <c r="J77" i="51"/>
  <c r="AI143" i="51"/>
  <c r="AI159" i="51" s="1"/>
  <c r="AI93" i="51"/>
  <c r="D143" i="51"/>
  <c r="T143" i="51"/>
  <c r="AJ143" i="51"/>
  <c r="D156" i="51"/>
  <c r="D92" i="51"/>
  <c r="T92" i="51"/>
  <c r="T158" i="51" s="1"/>
  <c r="AB92" i="51"/>
  <c r="AB158" i="51" s="1"/>
  <c r="D27" i="51"/>
  <c r="T27" i="51"/>
  <c r="AJ27" i="51"/>
  <c r="Y143" i="51"/>
  <c r="Y159" i="51" s="1"/>
  <c r="Y93" i="51"/>
  <c r="AK143" i="51"/>
  <c r="AK159" i="51" s="1"/>
  <c r="AK93" i="51"/>
  <c r="F147" i="51"/>
  <c r="N49" i="51"/>
  <c r="V49" i="51"/>
  <c r="AL49" i="51"/>
  <c r="AP55" i="51"/>
  <c r="S143" i="51"/>
  <c r="S159" i="51" s="1"/>
  <c r="S93" i="51"/>
  <c r="Z77" i="51"/>
  <c r="AE143" i="51"/>
  <c r="AE159" i="51" s="1"/>
  <c r="AE93" i="51"/>
  <c r="F78" i="51"/>
  <c r="F144" i="51" s="1"/>
  <c r="AD147" i="51"/>
  <c r="H158" i="51"/>
  <c r="N115" i="51"/>
  <c r="AD115" i="51"/>
  <c r="U159" i="51"/>
  <c r="H78" i="51"/>
  <c r="H144" i="51" s="1"/>
  <c r="P78" i="51"/>
  <c r="P144" i="51" s="1"/>
  <c r="X78" i="51"/>
  <c r="X144" i="51" s="1"/>
  <c r="AF78" i="51"/>
  <c r="AF144" i="51" s="1"/>
  <c r="AN78" i="51"/>
  <c r="AN144" i="51" s="1"/>
  <c r="P79" i="51"/>
  <c r="P145" i="51" s="1"/>
  <c r="H148" i="51"/>
  <c r="AF148" i="51"/>
  <c r="AN148" i="51"/>
  <c r="P158" i="51"/>
  <c r="AF158" i="51"/>
  <c r="L27" i="51"/>
  <c r="AB27" i="51"/>
  <c r="AN49" i="51"/>
  <c r="AP35" i="51"/>
  <c r="AP36" i="51"/>
  <c r="AP40" i="51"/>
  <c r="AP45" i="51"/>
  <c r="D49" i="51"/>
  <c r="I143" i="51"/>
  <c r="I159" i="51" s="1"/>
  <c r="I93" i="51"/>
  <c r="N77" i="51"/>
  <c r="AG159" i="51"/>
  <c r="AO143" i="51"/>
  <c r="AO159" i="51" s="1"/>
  <c r="AO93" i="51"/>
  <c r="M145" i="51"/>
  <c r="M159" i="51" s="1"/>
  <c r="M93" i="51"/>
  <c r="AC145" i="51"/>
  <c r="AC93" i="51"/>
  <c r="X158" i="51"/>
  <c r="L93" i="51"/>
  <c r="F115" i="51"/>
  <c r="V115" i="51"/>
  <c r="AL115" i="51"/>
  <c r="AC159" i="51"/>
  <c r="D115" i="51"/>
  <c r="AP101" i="51"/>
  <c r="T115" i="51"/>
  <c r="AJ115" i="51"/>
  <c r="F79" i="51"/>
  <c r="F145" i="51" s="1"/>
  <c r="V79" i="51"/>
  <c r="V145" i="51" s="1"/>
  <c r="AL79" i="51"/>
  <c r="AL145" i="51" s="1"/>
  <c r="N83" i="51"/>
  <c r="N149" i="51" s="1"/>
  <c r="AD83" i="51"/>
  <c r="AD149" i="51" s="1"/>
  <c r="N88" i="51"/>
  <c r="N154" i="51" s="1"/>
  <c r="AD88" i="51"/>
  <c r="AD154" i="51" s="1"/>
  <c r="N92" i="51"/>
  <c r="N158" i="51" s="1"/>
  <c r="AD92" i="51"/>
  <c r="AD158" i="51" s="1"/>
  <c r="F77" i="51"/>
  <c r="K143" i="51"/>
  <c r="K159" i="51" s="1"/>
  <c r="K93" i="51"/>
  <c r="V77" i="51"/>
  <c r="AA143" i="51"/>
  <c r="AA159" i="51" s="1"/>
  <c r="AA93" i="51"/>
  <c r="AL77" i="51"/>
  <c r="AP104" i="51"/>
  <c r="L115" i="51"/>
  <c r="AB115" i="51"/>
  <c r="N79" i="51"/>
  <c r="N145" i="51" s="1"/>
  <c r="AD79" i="51"/>
  <c r="AD145" i="51" s="1"/>
  <c r="F83" i="51"/>
  <c r="F149" i="51" s="1"/>
  <c r="V83" i="51"/>
  <c r="V149" i="51" s="1"/>
  <c r="AL83" i="51"/>
  <c r="AL149" i="51" s="1"/>
  <c r="F88" i="51"/>
  <c r="F154" i="51" s="1"/>
  <c r="V88" i="51"/>
  <c r="V154" i="51" s="1"/>
  <c r="AL88" i="51"/>
  <c r="AL154" i="51" s="1"/>
  <c r="F92" i="51"/>
  <c r="F158" i="51" s="1"/>
  <c r="V92" i="51"/>
  <c r="V158" i="51" s="1"/>
  <c r="AL92" i="51"/>
  <c r="AL158" i="51" s="1"/>
  <c r="H77" i="51"/>
  <c r="P77" i="51"/>
  <c r="X77" i="51"/>
  <c r="AF77" i="51"/>
  <c r="AN77" i="51"/>
  <c r="H81" i="51"/>
  <c r="H147" i="51" s="1"/>
  <c r="P81" i="51"/>
  <c r="P147" i="51" s="1"/>
  <c r="X81" i="51"/>
  <c r="X147" i="51" s="1"/>
  <c r="AF81" i="51"/>
  <c r="AF147" i="51" s="1"/>
  <c r="AN81" i="51"/>
  <c r="AN147" i="51" s="1"/>
  <c r="H85" i="51"/>
  <c r="H151" i="51" s="1"/>
  <c r="P85" i="51"/>
  <c r="P151" i="51" s="1"/>
  <c r="X85" i="51"/>
  <c r="X151" i="51" s="1"/>
  <c r="AF85" i="51"/>
  <c r="AF151" i="51" s="1"/>
  <c r="AN85" i="51"/>
  <c r="AN151" i="51" s="1"/>
  <c r="H90" i="51"/>
  <c r="H156" i="51" s="1"/>
  <c r="P90" i="51"/>
  <c r="P156" i="51" s="1"/>
  <c r="X90" i="51"/>
  <c r="X156" i="51" s="1"/>
  <c r="AF90" i="51"/>
  <c r="AF156" i="51" s="1"/>
  <c r="AN90" i="51"/>
  <c r="AN156" i="51" s="1"/>
  <c r="G143" i="51"/>
  <c r="G159" i="51" s="1"/>
  <c r="G93" i="51"/>
  <c r="W143" i="51"/>
  <c r="W159" i="51" s="1"/>
  <c r="W93" i="51"/>
  <c r="AM143" i="51"/>
  <c r="AM159" i="51" s="1"/>
  <c r="AM93" i="51"/>
  <c r="H115" i="51"/>
  <c r="P115" i="51"/>
  <c r="X115" i="51"/>
  <c r="AF115" i="51"/>
  <c r="AN115" i="51"/>
  <c r="AP103" i="51"/>
  <c r="AP123" i="51"/>
  <c r="AP87" i="51" l="1"/>
  <c r="L159" i="51"/>
  <c r="AP71" i="51"/>
  <c r="AP80" i="51"/>
  <c r="AP157" i="51"/>
  <c r="AP89" i="51"/>
  <c r="AP144" i="51"/>
  <c r="AJ159" i="51"/>
  <c r="AP82" i="51"/>
  <c r="AP84" i="51"/>
  <c r="AP148" i="51"/>
  <c r="AP91" i="51"/>
  <c r="AB159" i="51"/>
  <c r="D158" i="51"/>
  <c r="AP158" i="51" s="1"/>
  <c r="AP92" i="51"/>
  <c r="H143" i="51"/>
  <c r="H159" i="51" s="1"/>
  <c r="H93" i="51"/>
  <c r="AF143" i="51"/>
  <c r="AF159" i="51" s="1"/>
  <c r="AF93" i="51"/>
  <c r="AP49" i="51"/>
  <c r="AD159" i="51"/>
  <c r="P143" i="51"/>
  <c r="P159" i="51" s="1"/>
  <c r="P93" i="51"/>
  <c r="AL143" i="51"/>
  <c r="AL159" i="51" s="1"/>
  <c r="AL93" i="51"/>
  <c r="AP78" i="51"/>
  <c r="AP79" i="51"/>
  <c r="AN93" i="51"/>
  <c r="AN143" i="51"/>
  <c r="AN159" i="51" s="1"/>
  <c r="Z143" i="51"/>
  <c r="Z159" i="51" s="1"/>
  <c r="Z93" i="51"/>
  <c r="AP27" i="51"/>
  <c r="AP90" i="51"/>
  <c r="D93" i="51"/>
  <c r="J143" i="51"/>
  <c r="J159" i="51" s="1"/>
  <c r="J93" i="51"/>
  <c r="AD93" i="51"/>
  <c r="AP85" i="51"/>
  <c r="AP81" i="51"/>
  <c r="AH143" i="51"/>
  <c r="AH159" i="51" s="1"/>
  <c r="AH93" i="51"/>
  <c r="F143" i="51"/>
  <c r="F159" i="51" s="1"/>
  <c r="F93" i="51"/>
  <c r="AP77" i="51"/>
  <c r="AB93" i="51"/>
  <c r="AP156" i="51"/>
  <c r="T93" i="51"/>
  <c r="AP151" i="51"/>
  <c r="AP147" i="51"/>
  <c r="X143" i="51"/>
  <c r="X159" i="51" s="1"/>
  <c r="X93" i="51"/>
  <c r="V143" i="51"/>
  <c r="V159" i="51" s="1"/>
  <c r="V93" i="51"/>
  <c r="AP115" i="51"/>
  <c r="N143" i="51"/>
  <c r="N159" i="51" s="1"/>
  <c r="N93" i="51"/>
  <c r="AJ93" i="51"/>
  <c r="T159" i="51"/>
  <c r="R143" i="51"/>
  <c r="R159" i="51" s="1"/>
  <c r="R93" i="51"/>
  <c r="D154" i="51"/>
  <c r="AP154" i="51" s="1"/>
  <c r="AP88" i="51"/>
  <c r="AP83" i="51"/>
  <c r="D149" i="51"/>
  <c r="AP149" i="51" s="1"/>
  <c r="AP145" i="51"/>
  <c r="D159" i="51" l="1"/>
  <c r="AP143" i="51"/>
  <c r="AP159" i="51"/>
  <c r="AP93" i="51"/>
  <c r="AF141" i="50" l="1"/>
  <c r="AD141" i="50"/>
  <c r="AB141" i="50"/>
  <c r="Z141" i="50"/>
  <c r="X141" i="50"/>
  <c r="V141" i="50"/>
  <c r="T141" i="50"/>
  <c r="R141" i="50"/>
  <c r="P141" i="50"/>
  <c r="N141" i="50"/>
  <c r="L141" i="50"/>
  <c r="J141" i="50"/>
  <c r="H141" i="50"/>
  <c r="F141" i="50"/>
  <c r="D141" i="50"/>
  <c r="AG137" i="50"/>
  <c r="AE137" i="50"/>
  <c r="AC137" i="50"/>
  <c r="AA137" i="50"/>
  <c r="Y137" i="50"/>
  <c r="W137" i="50"/>
  <c r="U137" i="50"/>
  <c r="S137" i="50"/>
  <c r="Q137" i="50"/>
  <c r="O137" i="50"/>
  <c r="M137" i="50"/>
  <c r="K137" i="50"/>
  <c r="I137" i="50"/>
  <c r="G137" i="50"/>
  <c r="E137" i="50"/>
  <c r="AF136" i="50"/>
  <c r="AD136" i="50"/>
  <c r="AB136" i="50"/>
  <c r="Z136" i="50"/>
  <c r="X136" i="50"/>
  <c r="V136" i="50"/>
  <c r="T136" i="50"/>
  <c r="R136" i="50"/>
  <c r="P136" i="50"/>
  <c r="N136" i="50"/>
  <c r="L136" i="50"/>
  <c r="J136" i="50"/>
  <c r="H136" i="50"/>
  <c r="F136" i="50"/>
  <c r="D136" i="50"/>
  <c r="AH135" i="50"/>
  <c r="AF134" i="50"/>
  <c r="AD134" i="50"/>
  <c r="AB134" i="50"/>
  <c r="Z134" i="50"/>
  <c r="X134" i="50"/>
  <c r="V134" i="50"/>
  <c r="T134" i="50"/>
  <c r="R134" i="50"/>
  <c r="P134" i="50"/>
  <c r="N134" i="50"/>
  <c r="L134" i="50"/>
  <c r="J134" i="50"/>
  <c r="H134" i="50"/>
  <c r="F134" i="50"/>
  <c r="D134" i="50"/>
  <c r="AF133" i="50"/>
  <c r="AD133" i="50"/>
  <c r="AB133" i="50"/>
  <c r="Z133" i="50"/>
  <c r="X133" i="50"/>
  <c r="V133" i="50"/>
  <c r="T133" i="50"/>
  <c r="R133" i="50"/>
  <c r="P133" i="50"/>
  <c r="N133" i="50"/>
  <c r="L133" i="50"/>
  <c r="J133" i="50"/>
  <c r="H133" i="50"/>
  <c r="F133" i="50"/>
  <c r="D133" i="50"/>
  <c r="AF132" i="50"/>
  <c r="AD132" i="50"/>
  <c r="AB132" i="50"/>
  <c r="Z132" i="50"/>
  <c r="X132" i="50"/>
  <c r="V132" i="50"/>
  <c r="T132" i="50"/>
  <c r="R132" i="50"/>
  <c r="P132" i="50"/>
  <c r="N132" i="50"/>
  <c r="L132" i="50"/>
  <c r="J132" i="50"/>
  <c r="H132" i="50"/>
  <c r="F132" i="50"/>
  <c r="D132" i="50"/>
  <c r="AH131" i="50"/>
  <c r="AH129" i="50"/>
  <c r="AF128" i="50"/>
  <c r="AD128" i="50"/>
  <c r="AB128" i="50"/>
  <c r="Z128" i="50"/>
  <c r="X128" i="50"/>
  <c r="V128" i="50"/>
  <c r="T128" i="50"/>
  <c r="R128" i="50"/>
  <c r="P128" i="50"/>
  <c r="N128" i="50"/>
  <c r="L128" i="50"/>
  <c r="J128" i="50"/>
  <c r="H128" i="50"/>
  <c r="F128" i="50"/>
  <c r="D128" i="50"/>
  <c r="AF127" i="50"/>
  <c r="AD127" i="50"/>
  <c r="AB127" i="50"/>
  <c r="Z127" i="50"/>
  <c r="X127" i="50"/>
  <c r="V127" i="50"/>
  <c r="T127" i="50"/>
  <c r="R127" i="50"/>
  <c r="P127" i="50"/>
  <c r="N127" i="50"/>
  <c r="L127" i="50"/>
  <c r="J127" i="50"/>
  <c r="H127" i="50"/>
  <c r="F127" i="50"/>
  <c r="D127" i="50"/>
  <c r="AF126" i="50"/>
  <c r="AD126" i="50"/>
  <c r="AB126" i="50"/>
  <c r="Z126" i="50"/>
  <c r="X126" i="50"/>
  <c r="V126" i="50"/>
  <c r="T126" i="50"/>
  <c r="R126" i="50"/>
  <c r="P126" i="50"/>
  <c r="N126" i="50"/>
  <c r="L126" i="50"/>
  <c r="J126" i="50"/>
  <c r="H126" i="50"/>
  <c r="F126" i="50"/>
  <c r="D126" i="50"/>
  <c r="AF125" i="50"/>
  <c r="AD125" i="50"/>
  <c r="AB125" i="50"/>
  <c r="Z125" i="50"/>
  <c r="X125" i="50"/>
  <c r="V125" i="50"/>
  <c r="T125" i="50"/>
  <c r="R125" i="50"/>
  <c r="P125" i="50"/>
  <c r="N125" i="50"/>
  <c r="L125" i="50"/>
  <c r="J125" i="50"/>
  <c r="H125" i="50"/>
  <c r="F125" i="50"/>
  <c r="D125" i="50"/>
  <c r="AF124" i="50"/>
  <c r="AD124" i="50"/>
  <c r="AB124" i="50"/>
  <c r="Z124" i="50"/>
  <c r="X124" i="50"/>
  <c r="V124" i="50"/>
  <c r="T124" i="50"/>
  <c r="R124" i="50"/>
  <c r="P124" i="50"/>
  <c r="N124" i="50"/>
  <c r="L124" i="50"/>
  <c r="J124" i="50"/>
  <c r="H124" i="50"/>
  <c r="F124" i="50"/>
  <c r="D124" i="50"/>
  <c r="AF123" i="50"/>
  <c r="AD123" i="50"/>
  <c r="AB123" i="50"/>
  <c r="Z123" i="50"/>
  <c r="X123" i="50"/>
  <c r="V123" i="50"/>
  <c r="T123" i="50"/>
  <c r="R123" i="50"/>
  <c r="P123" i="50"/>
  <c r="N123" i="50"/>
  <c r="L123" i="50"/>
  <c r="J123" i="50"/>
  <c r="H123" i="50"/>
  <c r="F123" i="50"/>
  <c r="D123" i="50"/>
  <c r="AH122" i="50"/>
  <c r="AH121" i="50"/>
  <c r="AF119" i="50"/>
  <c r="AD119" i="50"/>
  <c r="AB119" i="50"/>
  <c r="Z119" i="50"/>
  <c r="X119" i="50"/>
  <c r="V119" i="50"/>
  <c r="T119" i="50"/>
  <c r="R119" i="50"/>
  <c r="P119" i="50"/>
  <c r="N119" i="50"/>
  <c r="L119" i="50"/>
  <c r="J119" i="50"/>
  <c r="H119" i="50"/>
  <c r="F119" i="50"/>
  <c r="D119" i="50"/>
  <c r="AG115" i="50"/>
  <c r="AE115" i="50"/>
  <c r="AC115" i="50"/>
  <c r="AA115" i="50"/>
  <c r="Y115" i="50"/>
  <c r="W115" i="50"/>
  <c r="U115" i="50"/>
  <c r="S115" i="50"/>
  <c r="Q115" i="50"/>
  <c r="O115" i="50"/>
  <c r="M115" i="50"/>
  <c r="K115" i="50"/>
  <c r="I115" i="50"/>
  <c r="G115" i="50"/>
  <c r="E115" i="50"/>
  <c r="AF114" i="50"/>
  <c r="AD114" i="50"/>
  <c r="AB114" i="50"/>
  <c r="Z114" i="50"/>
  <c r="X114" i="50"/>
  <c r="V114" i="50"/>
  <c r="T114" i="50"/>
  <c r="R114" i="50"/>
  <c r="P114" i="50"/>
  <c r="N114" i="50"/>
  <c r="L114" i="50"/>
  <c r="J114" i="50"/>
  <c r="H114" i="50"/>
  <c r="F114" i="50"/>
  <c r="D114" i="50"/>
  <c r="AH113" i="50"/>
  <c r="AF112" i="50"/>
  <c r="AD112" i="50"/>
  <c r="AB112" i="50"/>
  <c r="Z112" i="50"/>
  <c r="X112" i="50"/>
  <c r="V112" i="50"/>
  <c r="T112" i="50"/>
  <c r="R112" i="50"/>
  <c r="P112" i="50"/>
  <c r="N112" i="50"/>
  <c r="L112" i="50"/>
  <c r="J112" i="50"/>
  <c r="H112" i="50"/>
  <c r="F112" i="50"/>
  <c r="D112" i="50"/>
  <c r="AF111" i="50"/>
  <c r="AD111" i="50"/>
  <c r="AB111" i="50"/>
  <c r="Z111" i="50"/>
  <c r="X111" i="50"/>
  <c r="V111" i="50"/>
  <c r="T111" i="50"/>
  <c r="R111" i="50"/>
  <c r="P111" i="50"/>
  <c r="N111" i="50"/>
  <c r="L111" i="50"/>
  <c r="J111" i="50"/>
  <c r="H111" i="50"/>
  <c r="F111" i="50"/>
  <c r="D111" i="50"/>
  <c r="AF110" i="50"/>
  <c r="AD110" i="50"/>
  <c r="AB110" i="50"/>
  <c r="Z110" i="50"/>
  <c r="X110" i="50"/>
  <c r="V110" i="50"/>
  <c r="T110" i="50"/>
  <c r="R110" i="50"/>
  <c r="P110" i="50"/>
  <c r="N110" i="50"/>
  <c r="L110" i="50"/>
  <c r="J110" i="50"/>
  <c r="H110" i="50"/>
  <c r="F110" i="50"/>
  <c r="D110" i="50"/>
  <c r="AH109" i="50"/>
  <c r="AH107" i="50"/>
  <c r="AF106" i="50"/>
  <c r="AD106" i="50"/>
  <c r="AB106" i="50"/>
  <c r="Z106" i="50"/>
  <c r="X106" i="50"/>
  <c r="V106" i="50"/>
  <c r="T106" i="50"/>
  <c r="R106" i="50"/>
  <c r="P106" i="50"/>
  <c r="N106" i="50"/>
  <c r="L106" i="50"/>
  <c r="J106" i="50"/>
  <c r="H106" i="50"/>
  <c r="F106" i="50"/>
  <c r="D106" i="50"/>
  <c r="AF105" i="50"/>
  <c r="AD105" i="50"/>
  <c r="AB105" i="50"/>
  <c r="Z105" i="50"/>
  <c r="X105" i="50"/>
  <c r="V105" i="50"/>
  <c r="T105" i="50"/>
  <c r="R105" i="50"/>
  <c r="P105" i="50"/>
  <c r="N105" i="50"/>
  <c r="L105" i="50"/>
  <c r="J105" i="50"/>
  <c r="H105" i="50"/>
  <c r="F105" i="50"/>
  <c r="D105" i="50"/>
  <c r="AF104" i="50"/>
  <c r="AD104" i="50"/>
  <c r="AB104" i="50"/>
  <c r="Z104" i="50"/>
  <c r="X104" i="50"/>
  <c r="V104" i="50"/>
  <c r="T104" i="50"/>
  <c r="R104" i="50"/>
  <c r="P104" i="50"/>
  <c r="N104" i="50"/>
  <c r="L104" i="50"/>
  <c r="J104" i="50"/>
  <c r="H104" i="50"/>
  <c r="F104" i="50"/>
  <c r="D104" i="50"/>
  <c r="AF103" i="50"/>
  <c r="AD103" i="50"/>
  <c r="AB103" i="50"/>
  <c r="Z103" i="50"/>
  <c r="X103" i="50"/>
  <c r="V103" i="50"/>
  <c r="T103" i="50"/>
  <c r="R103" i="50"/>
  <c r="P103" i="50"/>
  <c r="N103" i="50"/>
  <c r="L103" i="50"/>
  <c r="J103" i="50"/>
  <c r="H103" i="50"/>
  <c r="F103" i="50"/>
  <c r="D103" i="50"/>
  <c r="AF102" i="50"/>
  <c r="AD102" i="50"/>
  <c r="AB102" i="50"/>
  <c r="Z102" i="50"/>
  <c r="X102" i="50"/>
  <c r="V102" i="50"/>
  <c r="T102" i="50"/>
  <c r="R102" i="50"/>
  <c r="P102" i="50"/>
  <c r="N102" i="50"/>
  <c r="L102" i="50"/>
  <c r="J102" i="50"/>
  <c r="H102" i="50"/>
  <c r="F102" i="50"/>
  <c r="D102" i="50"/>
  <c r="AF101" i="50"/>
  <c r="AD101" i="50"/>
  <c r="AB101" i="50"/>
  <c r="Z101" i="50"/>
  <c r="X101" i="50"/>
  <c r="X115" i="50" s="1"/>
  <c r="V101" i="50"/>
  <c r="T101" i="50"/>
  <c r="R101" i="50"/>
  <c r="P101" i="50"/>
  <c r="N101" i="50"/>
  <c r="L101" i="50"/>
  <c r="J101" i="50"/>
  <c r="H101" i="50"/>
  <c r="F101" i="50"/>
  <c r="D101" i="50"/>
  <c r="AH100" i="50"/>
  <c r="AH99" i="50"/>
  <c r="AF97" i="50"/>
  <c r="AD97" i="50"/>
  <c r="AB97" i="50"/>
  <c r="Z97" i="50"/>
  <c r="X97" i="50"/>
  <c r="V97" i="50"/>
  <c r="T97" i="50"/>
  <c r="R97" i="50"/>
  <c r="P97" i="50"/>
  <c r="N97" i="50"/>
  <c r="L97" i="50"/>
  <c r="J97" i="50"/>
  <c r="H97" i="50"/>
  <c r="F97" i="50"/>
  <c r="D97" i="50"/>
  <c r="AG92" i="50"/>
  <c r="AG158" i="50" s="1"/>
  <c r="AE92" i="50"/>
  <c r="AE158" i="50" s="1"/>
  <c r="AC92" i="50"/>
  <c r="AC158" i="50" s="1"/>
  <c r="AA92" i="50"/>
  <c r="AA158" i="50" s="1"/>
  <c r="Y92" i="50"/>
  <c r="Y158" i="50" s="1"/>
  <c r="W92" i="50"/>
  <c r="W158" i="50" s="1"/>
  <c r="U92" i="50"/>
  <c r="U158" i="50" s="1"/>
  <c r="S92" i="50"/>
  <c r="S158" i="50" s="1"/>
  <c r="Q92" i="50"/>
  <c r="Q158" i="50" s="1"/>
  <c r="O92" i="50"/>
  <c r="O158" i="50" s="1"/>
  <c r="M92" i="50"/>
  <c r="M158" i="50" s="1"/>
  <c r="K92" i="50"/>
  <c r="K158" i="50" s="1"/>
  <c r="I92" i="50"/>
  <c r="I158" i="50" s="1"/>
  <c r="G92" i="50"/>
  <c r="G158" i="50" s="1"/>
  <c r="E92" i="50"/>
  <c r="E158" i="50" s="1"/>
  <c r="AG91" i="50"/>
  <c r="AG157" i="50" s="1"/>
  <c r="AE91" i="50"/>
  <c r="AE157" i="50" s="1"/>
  <c r="AC91" i="50"/>
  <c r="AC157" i="50" s="1"/>
  <c r="AA91" i="50"/>
  <c r="AA157" i="50" s="1"/>
  <c r="Y91" i="50"/>
  <c r="Y157" i="50" s="1"/>
  <c r="W91" i="50"/>
  <c r="W157" i="50" s="1"/>
  <c r="U91" i="50"/>
  <c r="U157" i="50" s="1"/>
  <c r="S91" i="50"/>
  <c r="S157" i="50" s="1"/>
  <c r="Q91" i="50"/>
  <c r="Q157" i="50" s="1"/>
  <c r="O91" i="50"/>
  <c r="O157" i="50" s="1"/>
  <c r="M91" i="50"/>
  <c r="M157" i="50" s="1"/>
  <c r="K91" i="50"/>
  <c r="K157" i="50" s="1"/>
  <c r="I91" i="50"/>
  <c r="I157" i="50" s="1"/>
  <c r="G91" i="50"/>
  <c r="G157" i="50" s="1"/>
  <c r="E91" i="50"/>
  <c r="E157" i="50" s="1"/>
  <c r="AG90" i="50"/>
  <c r="AG156" i="50" s="1"/>
  <c r="AE90" i="50"/>
  <c r="AE156" i="50" s="1"/>
  <c r="AC90" i="50"/>
  <c r="AC156" i="50" s="1"/>
  <c r="AA90" i="50"/>
  <c r="AA156" i="50" s="1"/>
  <c r="Y90" i="50"/>
  <c r="Y156" i="50" s="1"/>
  <c r="W90" i="50"/>
  <c r="W156" i="50" s="1"/>
  <c r="U90" i="50"/>
  <c r="U156" i="50" s="1"/>
  <c r="S90" i="50"/>
  <c r="S156" i="50" s="1"/>
  <c r="Q90" i="50"/>
  <c r="Q156" i="50" s="1"/>
  <c r="O90" i="50"/>
  <c r="O156" i="50" s="1"/>
  <c r="M90" i="50"/>
  <c r="M156" i="50" s="1"/>
  <c r="K90" i="50"/>
  <c r="K156" i="50" s="1"/>
  <c r="I90" i="50"/>
  <c r="I156" i="50" s="1"/>
  <c r="G90" i="50"/>
  <c r="G156" i="50" s="1"/>
  <c r="E90" i="50"/>
  <c r="E156" i="50" s="1"/>
  <c r="AG89" i="50"/>
  <c r="AG155" i="50" s="1"/>
  <c r="AE89" i="50"/>
  <c r="AE155" i="50" s="1"/>
  <c r="AC89" i="50"/>
  <c r="AC155" i="50" s="1"/>
  <c r="AA89" i="50"/>
  <c r="AA155" i="50" s="1"/>
  <c r="Y89" i="50"/>
  <c r="Y155" i="50" s="1"/>
  <c r="W89" i="50"/>
  <c r="W155" i="50" s="1"/>
  <c r="U89" i="50"/>
  <c r="U155" i="50" s="1"/>
  <c r="S89" i="50"/>
  <c r="S155" i="50" s="1"/>
  <c r="Q89" i="50"/>
  <c r="Q155" i="50" s="1"/>
  <c r="O89" i="50"/>
  <c r="O155" i="50" s="1"/>
  <c r="M89" i="50"/>
  <c r="M155" i="50" s="1"/>
  <c r="K89" i="50"/>
  <c r="K155" i="50" s="1"/>
  <c r="I89" i="50"/>
  <c r="I155" i="50" s="1"/>
  <c r="G89" i="50"/>
  <c r="G155" i="50" s="1"/>
  <c r="E89" i="50"/>
  <c r="E155" i="50" s="1"/>
  <c r="AG88" i="50"/>
  <c r="AG154" i="50" s="1"/>
  <c r="AE88" i="50"/>
  <c r="AE154" i="50" s="1"/>
  <c r="AC88" i="50"/>
  <c r="AC154" i="50" s="1"/>
  <c r="AA88" i="50"/>
  <c r="AA154" i="50" s="1"/>
  <c r="Y88" i="50"/>
  <c r="Y154" i="50" s="1"/>
  <c r="W88" i="50"/>
  <c r="W154" i="50" s="1"/>
  <c r="U88" i="50"/>
  <c r="U154" i="50" s="1"/>
  <c r="S88" i="50"/>
  <c r="S154" i="50" s="1"/>
  <c r="Q88" i="50"/>
  <c r="Q154" i="50" s="1"/>
  <c r="O88" i="50"/>
  <c r="O154" i="50" s="1"/>
  <c r="M88" i="50"/>
  <c r="M154" i="50" s="1"/>
  <c r="K88" i="50"/>
  <c r="K154" i="50" s="1"/>
  <c r="I88" i="50"/>
  <c r="I154" i="50" s="1"/>
  <c r="G88" i="50"/>
  <c r="G154" i="50" s="1"/>
  <c r="E88" i="50"/>
  <c r="E154" i="50" s="1"/>
  <c r="AG87" i="50"/>
  <c r="AG153" i="50" s="1"/>
  <c r="AE87" i="50"/>
  <c r="AE153" i="50" s="1"/>
  <c r="AC87" i="50"/>
  <c r="AC153" i="50" s="1"/>
  <c r="AA87" i="50"/>
  <c r="AA153" i="50" s="1"/>
  <c r="Y87" i="50"/>
  <c r="Y153" i="50" s="1"/>
  <c r="W87" i="50"/>
  <c r="W153" i="50" s="1"/>
  <c r="U87" i="50"/>
  <c r="U153" i="50" s="1"/>
  <c r="S87" i="50"/>
  <c r="S153" i="50" s="1"/>
  <c r="Q87" i="50"/>
  <c r="Q153" i="50" s="1"/>
  <c r="O87" i="50"/>
  <c r="O153" i="50" s="1"/>
  <c r="M87" i="50"/>
  <c r="M153" i="50" s="1"/>
  <c r="K87" i="50"/>
  <c r="K153" i="50" s="1"/>
  <c r="I87" i="50"/>
  <c r="I153" i="50" s="1"/>
  <c r="G87" i="50"/>
  <c r="G153" i="50" s="1"/>
  <c r="E87" i="50"/>
  <c r="E153" i="50" s="1"/>
  <c r="AG85" i="50"/>
  <c r="AG151" i="50" s="1"/>
  <c r="AE85" i="50"/>
  <c r="AE151" i="50" s="1"/>
  <c r="AC85" i="50"/>
  <c r="AC151" i="50" s="1"/>
  <c r="AA85" i="50"/>
  <c r="AA151" i="50" s="1"/>
  <c r="Y85" i="50"/>
  <c r="Y151" i="50" s="1"/>
  <c r="W85" i="50"/>
  <c r="W151" i="50" s="1"/>
  <c r="U85" i="50"/>
  <c r="U151" i="50" s="1"/>
  <c r="S85" i="50"/>
  <c r="S151" i="50" s="1"/>
  <c r="Q85" i="50"/>
  <c r="Q151" i="50" s="1"/>
  <c r="O85" i="50"/>
  <c r="O151" i="50" s="1"/>
  <c r="M85" i="50"/>
  <c r="M151" i="50" s="1"/>
  <c r="K85" i="50"/>
  <c r="K151" i="50" s="1"/>
  <c r="I85" i="50"/>
  <c r="I151" i="50" s="1"/>
  <c r="G85" i="50"/>
  <c r="G151" i="50" s="1"/>
  <c r="E85" i="50"/>
  <c r="E151" i="50" s="1"/>
  <c r="AG84" i="50"/>
  <c r="AG150" i="50" s="1"/>
  <c r="AE84" i="50"/>
  <c r="AE150" i="50" s="1"/>
  <c r="AC84" i="50"/>
  <c r="AC150" i="50" s="1"/>
  <c r="AA84" i="50"/>
  <c r="AA150" i="50" s="1"/>
  <c r="Y84" i="50"/>
  <c r="Y150" i="50" s="1"/>
  <c r="W84" i="50"/>
  <c r="W150" i="50" s="1"/>
  <c r="U84" i="50"/>
  <c r="U150" i="50" s="1"/>
  <c r="S84" i="50"/>
  <c r="S150" i="50" s="1"/>
  <c r="Q84" i="50"/>
  <c r="Q150" i="50" s="1"/>
  <c r="O84" i="50"/>
  <c r="O150" i="50" s="1"/>
  <c r="M84" i="50"/>
  <c r="M150" i="50" s="1"/>
  <c r="K84" i="50"/>
  <c r="K150" i="50" s="1"/>
  <c r="I84" i="50"/>
  <c r="I150" i="50" s="1"/>
  <c r="G84" i="50"/>
  <c r="G150" i="50" s="1"/>
  <c r="E84" i="50"/>
  <c r="E150" i="50" s="1"/>
  <c r="AG83" i="50"/>
  <c r="AG149" i="50" s="1"/>
  <c r="AE83" i="50"/>
  <c r="AE149" i="50" s="1"/>
  <c r="AC83" i="50"/>
  <c r="AC149" i="50" s="1"/>
  <c r="AA83" i="50"/>
  <c r="AA149" i="50" s="1"/>
  <c r="Y83" i="50"/>
  <c r="Y149" i="50" s="1"/>
  <c r="W83" i="50"/>
  <c r="W149" i="50" s="1"/>
  <c r="U83" i="50"/>
  <c r="U149" i="50" s="1"/>
  <c r="S83" i="50"/>
  <c r="S149" i="50" s="1"/>
  <c r="Q83" i="50"/>
  <c r="Q149" i="50" s="1"/>
  <c r="O83" i="50"/>
  <c r="O149" i="50" s="1"/>
  <c r="M83" i="50"/>
  <c r="M149" i="50" s="1"/>
  <c r="K83" i="50"/>
  <c r="K149" i="50" s="1"/>
  <c r="I83" i="50"/>
  <c r="I149" i="50" s="1"/>
  <c r="G83" i="50"/>
  <c r="G149" i="50" s="1"/>
  <c r="E83" i="50"/>
  <c r="E149" i="50" s="1"/>
  <c r="AG82" i="50"/>
  <c r="AG148" i="50" s="1"/>
  <c r="AE82" i="50"/>
  <c r="AE148" i="50" s="1"/>
  <c r="AC82" i="50"/>
  <c r="AC148" i="50" s="1"/>
  <c r="AA82" i="50"/>
  <c r="AA148" i="50" s="1"/>
  <c r="Y82" i="50"/>
  <c r="Y148" i="50" s="1"/>
  <c r="W82" i="50"/>
  <c r="W148" i="50" s="1"/>
  <c r="U82" i="50"/>
  <c r="U148" i="50" s="1"/>
  <c r="S82" i="50"/>
  <c r="S148" i="50" s="1"/>
  <c r="Q82" i="50"/>
  <c r="Q148" i="50" s="1"/>
  <c r="O82" i="50"/>
  <c r="O148" i="50" s="1"/>
  <c r="M82" i="50"/>
  <c r="M148" i="50" s="1"/>
  <c r="K82" i="50"/>
  <c r="K148" i="50" s="1"/>
  <c r="I82" i="50"/>
  <c r="I148" i="50" s="1"/>
  <c r="G82" i="50"/>
  <c r="G148" i="50" s="1"/>
  <c r="E82" i="50"/>
  <c r="E148" i="50" s="1"/>
  <c r="AG81" i="50"/>
  <c r="AG147" i="50" s="1"/>
  <c r="AE81" i="50"/>
  <c r="AE147" i="50" s="1"/>
  <c r="AC81" i="50"/>
  <c r="AC147" i="50" s="1"/>
  <c r="AA81" i="50"/>
  <c r="AA147" i="50" s="1"/>
  <c r="Y81" i="50"/>
  <c r="Y147" i="50" s="1"/>
  <c r="W81" i="50"/>
  <c r="W147" i="50" s="1"/>
  <c r="U81" i="50"/>
  <c r="U147" i="50" s="1"/>
  <c r="S81" i="50"/>
  <c r="S147" i="50" s="1"/>
  <c r="Q81" i="50"/>
  <c r="Q147" i="50" s="1"/>
  <c r="O81" i="50"/>
  <c r="O147" i="50" s="1"/>
  <c r="M81" i="50"/>
  <c r="M147" i="50" s="1"/>
  <c r="K81" i="50"/>
  <c r="K147" i="50" s="1"/>
  <c r="I81" i="50"/>
  <c r="I147" i="50" s="1"/>
  <c r="G81" i="50"/>
  <c r="G147" i="50" s="1"/>
  <c r="E81" i="50"/>
  <c r="E147" i="50" s="1"/>
  <c r="AG80" i="50"/>
  <c r="AG146" i="50" s="1"/>
  <c r="AE80" i="50"/>
  <c r="AE146" i="50" s="1"/>
  <c r="AC80" i="50"/>
  <c r="AC146" i="50" s="1"/>
  <c r="AA80" i="50"/>
  <c r="AA146" i="50" s="1"/>
  <c r="Y80" i="50"/>
  <c r="Y146" i="50" s="1"/>
  <c r="W80" i="50"/>
  <c r="W146" i="50" s="1"/>
  <c r="U80" i="50"/>
  <c r="U146" i="50" s="1"/>
  <c r="S80" i="50"/>
  <c r="S146" i="50" s="1"/>
  <c r="Q80" i="50"/>
  <c r="Q146" i="50" s="1"/>
  <c r="O80" i="50"/>
  <c r="O146" i="50" s="1"/>
  <c r="M80" i="50"/>
  <c r="M146" i="50" s="1"/>
  <c r="K80" i="50"/>
  <c r="K146" i="50" s="1"/>
  <c r="I80" i="50"/>
  <c r="I146" i="50" s="1"/>
  <c r="G80" i="50"/>
  <c r="G146" i="50" s="1"/>
  <c r="E80" i="50"/>
  <c r="E146" i="50" s="1"/>
  <c r="AG79" i="50"/>
  <c r="AG145" i="50" s="1"/>
  <c r="AE79" i="50"/>
  <c r="AE145" i="50" s="1"/>
  <c r="AC79" i="50"/>
  <c r="AC145" i="50" s="1"/>
  <c r="AA79" i="50"/>
  <c r="AA145" i="50" s="1"/>
  <c r="Y79" i="50"/>
  <c r="Y145" i="50" s="1"/>
  <c r="W79" i="50"/>
  <c r="W145" i="50" s="1"/>
  <c r="U79" i="50"/>
  <c r="U145" i="50" s="1"/>
  <c r="S79" i="50"/>
  <c r="S145" i="50" s="1"/>
  <c r="Q79" i="50"/>
  <c r="Q145" i="50" s="1"/>
  <c r="O79" i="50"/>
  <c r="O145" i="50" s="1"/>
  <c r="M79" i="50"/>
  <c r="M145" i="50" s="1"/>
  <c r="K79" i="50"/>
  <c r="K145" i="50" s="1"/>
  <c r="I79" i="50"/>
  <c r="I145" i="50" s="1"/>
  <c r="G79" i="50"/>
  <c r="G145" i="50" s="1"/>
  <c r="E79" i="50"/>
  <c r="E145" i="50" s="1"/>
  <c r="AG78" i="50"/>
  <c r="AG144" i="50" s="1"/>
  <c r="AE78" i="50"/>
  <c r="AE144" i="50" s="1"/>
  <c r="AC78" i="50"/>
  <c r="AC144" i="50" s="1"/>
  <c r="AA78" i="50"/>
  <c r="AA144" i="50" s="1"/>
  <c r="Y78" i="50"/>
  <c r="Y144" i="50" s="1"/>
  <c r="W78" i="50"/>
  <c r="W144" i="50" s="1"/>
  <c r="U78" i="50"/>
  <c r="U144" i="50" s="1"/>
  <c r="S78" i="50"/>
  <c r="S144" i="50" s="1"/>
  <c r="Q78" i="50"/>
  <c r="Q144" i="50" s="1"/>
  <c r="O78" i="50"/>
  <c r="O144" i="50" s="1"/>
  <c r="M78" i="50"/>
  <c r="M144" i="50" s="1"/>
  <c r="K78" i="50"/>
  <c r="K144" i="50" s="1"/>
  <c r="I78" i="50"/>
  <c r="I144" i="50" s="1"/>
  <c r="G78" i="50"/>
  <c r="G144" i="50" s="1"/>
  <c r="E78" i="50"/>
  <c r="E144" i="50" s="1"/>
  <c r="AG77" i="50"/>
  <c r="AE77" i="50"/>
  <c r="AC77" i="50"/>
  <c r="AA77" i="50"/>
  <c r="AA143" i="50" s="1"/>
  <c r="Y77" i="50"/>
  <c r="W77" i="50"/>
  <c r="U77" i="50"/>
  <c r="S77" i="50"/>
  <c r="S143" i="50" s="1"/>
  <c r="Q77" i="50"/>
  <c r="O77" i="50"/>
  <c r="M77" i="50"/>
  <c r="K77" i="50"/>
  <c r="K143" i="50" s="1"/>
  <c r="I77" i="50"/>
  <c r="G77" i="50"/>
  <c r="E77" i="50"/>
  <c r="AF75" i="50"/>
  <c r="AD75" i="50"/>
  <c r="AB75" i="50"/>
  <c r="Z75" i="50"/>
  <c r="X75" i="50"/>
  <c r="V75" i="50"/>
  <c r="T75" i="50"/>
  <c r="R75" i="50"/>
  <c r="P75" i="50"/>
  <c r="N75" i="50"/>
  <c r="L75" i="50"/>
  <c r="J75" i="50"/>
  <c r="H75" i="50"/>
  <c r="F75" i="50"/>
  <c r="D75" i="50"/>
  <c r="AG71" i="50"/>
  <c r="AE71" i="50"/>
  <c r="AC71" i="50"/>
  <c r="AA71" i="50"/>
  <c r="Y71" i="50"/>
  <c r="W71" i="50"/>
  <c r="U71" i="50"/>
  <c r="S71" i="50"/>
  <c r="Q71" i="50"/>
  <c r="O71" i="50"/>
  <c r="M71" i="50"/>
  <c r="K71" i="50"/>
  <c r="I71" i="50"/>
  <c r="G71" i="50"/>
  <c r="E71" i="50"/>
  <c r="AF70" i="50"/>
  <c r="AD70" i="50"/>
  <c r="AB70" i="50"/>
  <c r="Z70" i="50"/>
  <c r="X70" i="50"/>
  <c r="V70" i="50"/>
  <c r="T70" i="50"/>
  <c r="R70" i="50"/>
  <c r="P70" i="50"/>
  <c r="N70" i="50"/>
  <c r="L70" i="50"/>
  <c r="J70" i="50"/>
  <c r="H70" i="50"/>
  <c r="F70" i="50"/>
  <c r="D70" i="50"/>
  <c r="AF69" i="50"/>
  <c r="AD69" i="50"/>
  <c r="AB69" i="50"/>
  <c r="Z69" i="50"/>
  <c r="X69" i="50"/>
  <c r="V69" i="50"/>
  <c r="T69" i="50"/>
  <c r="R69" i="50"/>
  <c r="P69" i="50"/>
  <c r="N69" i="50"/>
  <c r="L69" i="50"/>
  <c r="J69" i="50"/>
  <c r="H69" i="50"/>
  <c r="F69" i="50"/>
  <c r="D69" i="50"/>
  <c r="AH69" i="50" s="1"/>
  <c r="AF68" i="50"/>
  <c r="AD68" i="50"/>
  <c r="AB68" i="50"/>
  <c r="Z68" i="50"/>
  <c r="X68" i="50"/>
  <c r="V68" i="50"/>
  <c r="T68" i="50"/>
  <c r="R68" i="50"/>
  <c r="P68" i="50"/>
  <c r="N68" i="50"/>
  <c r="L68" i="50"/>
  <c r="J68" i="50"/>
  <c r="H68" i="50"/>
  <c r="F68" i="50"/>
  <c r="D68" i="50"/>
  <c r="AF67" i="50"/>
  <c r="AD67" i="50"/>
  <c r="AB67" i="50"/>
  <c r="Z67" i="50"/>
  <c r="X67" i="50"/>
  <c r="V67" i="50"/>
  <c r="T67" i="50"/>
  <c r="R67" i="50"/>
  <c r="P67" i="50"/>
  <c r="N67" i="50"/>
  <c r="L67" i="50"/>
  <c r="J67" i="50"/>
  <c r="H67" i="50"/>
  <c r="F67" i="50"/>
  <c r="D67" i="50"/>
  <c r="AF66" i="50"/>
  <c r="AD66" i="50"/>
  <c r="AB66" i="50"/>
  <c r="Z66" i="50"/>
  <c r="X66" i="50"/>
  <c r="V66" i="50"/>
  <c r="T66" i="50"/>
  <c r="R66" i="50"/>
  <c r="P66" i="50"/>
  <c r="N66" i="50"/>
  <c r="L66" i="50"/>
  <c r="J66" i="50"/>
  <c r="H66" i="50"/>
  <c r="F66" i="50"/>
  <c r="D66" i="50"/>
  <c r="AF65" i="50"/>
  <c r="AD65" i="50"/>
  <c r="AB65" i="50"/>
  <c r="Z65" i="50"/>
  <c r="X65" i="50"/>
  <c r="V65" i="50"/>
  <c r="T65" i="50"/>
  <c r="R65" i="50"/>
  <c r="P65" i="50"/>
  <c r="N65" i="50"/>
  <c r="L65" i="50"/>
  <c r="J65" i="50"/>
  <c r="H65" i="50"/>
  <c r="F65" i="50"/>
  <c r="D65" i="50"/>
  <c r="AH65" i="50" s="1"/>
  <c r="AF63" i="50"/>
  <c r="AD63" i="50"/>
  <c r="AB63" i="50"/>
  <c r="Z63" i="50"/>
  <c r="X63" i="50"/>
  <c r="V63" i="50"/>
  <c r="T63" i="50"/>
  <c r="R63" i="50"/>
  <c r="P63" i="50"/>
  <c r="N63" i="50"/>
  <c r="L63" i="50"/>
  <c r="J63" i="50"/>
  <c r="H63" i="50"/>
  <c r="F63" i="50"/>
  <c r="D63" i="50"/>
  <c r="AF62" i="50"/>
  <c r="AD62" i="50"/>
  <c r="AB62" i="50"/>
  <c r="Z62" i="50"/>
  <c r="X62" i="50"/>
  <c r="V62" i="50"/>
  <c r="T62" i="50"/>
  <c r="R62" i="50"/>
  <c r="P62" i="50"/>
  <c r="N62" i="50"/>
  <c r="L62" i="50"/>
  <c r="J62" i="50"/>
  <c r="H62" i="50"/>
  <c r="F62" i="50"/>
  <c r="D62" i="50"/>
  <c r="AF61" i="50"/>
  <c r="AD61" i="50"/>
  <c r="AB61" i="50"/>
  <c r="Z61" i="50"/>
  <c r="X61" i="50"/>
  <c r="V61" i="50"/>
  <c r="T61" i="50"/>
  <c r="R61" i="50"/>
  <c r="P61" i="50"/>
  <c r="N61" i="50"/>
  <c r="L61" i="50"/>
  <c r="J61" i="50"/>
  <c r="H61" i="50"/>
  <c r="F61" i="50"/>
  <c r="D61" i="50"/>
  <c r="AF60" i="50"/>
  <c r="AD60" i="50"/>
  <c r="AB60" i="50"/>
  <c r="Z60" i="50"/>
  <c r="X60" i="50"/>
  <c r="V60" i="50"/>
  <c r="T60" i="50"/>
  <c r="R60" i="50"/>
  <c r="P60" i="50"/>
  <c r="N60" i="50"/>
  <c r="L60" i="50"/>
  <c r="J60" i="50"/>
  <c r="H60" i="50"/>
  <c r="F60" i="50"/>
  <c r="D60" i="50"/>
  <c r="AH60" i="50" s="1"/>
  <c r="AF59" i="50"/>
  <c r="AD59" i="50"/>
  <c r="AB59" i="50"/>
  <c r="Z59" i="50"/>
  <c r="X59" i="50"/>
  <c r="V59" i="50"/>
  <c r="T59" i="50"/>
  <c r="R59" i="50"/>
  <c r="P59" i="50"/>
  <c r="N59" i="50"/>
  <c r="L59" i="50"/>
  <c r="J59" i="50"/>
  <c r="H59" i="50"/>
  <c r="F59" i="50"/>
  <c r="D59" i="50"/>
  <c r="AF58" i="50"/>
  <c r="AD58" i="50"/>
  <c r="AB58" i="50"/>
  <c r="Z58" i="50"/>
  <c r="X58" i="50"/>
  <c r="V58" i="50"/>
  <c r="T58" i="50"/>
  <c r="R58" i="50"/>
  <c r="P58" i="50"/>
  <c r="N58" i="50"/>
  <c r="L58" i="50"/>
  <c r="J58" i="50"/>
  <c r="H58" i="50"/>
  <c r="H71" i="50" s="1"/>
  <c r="F58" i="50"/>
  <c r="D58" i="50"/>
  <c r="AF57" i="50"/>
  <c r="AD57" i="50"/>
  <c r="AB57" i="50"/>
  <c r="Z57" i="50"/>
  <c r="X57" i="50"/>
  <c r="V57" i="50"/>
  <c r="T57" i="50"/>
  <c r="R57" i="50"/>
  <c r="P57" i="50"/>
  <c r="N57" i="50"/>
  <c r="L57" i="50"/>
  <c r="J57" i="50"/>
  <c r="H57" i="50"/>
  <c r="F57" i="50"/>
  <c r="D57" i="50"/>
  <c r="AF56" i="50"/>
  <c r="AD56" i="50"/>
  <c r="AB56" i="50"/>
  <c r="AB71" i="50" s="1"/>
  <c r="Z56" i="50"/>
  <c r="X56" i="50"/>
  <c r="V56" i="50"/>
  <c r="T56" i="50"/>
  <c r="R56" i="50"/>
  <c r="P56" i="50"/>
  <c r="N56" i="50"/>
  <c r="L56" i="50"/>
  <c r="L71" i="50" s="1"/>
  <c r="J56" i="50"/>
  <c r="H56" i="50"/>
  <c r="F56" i="50"/>
  <c r="D56" i="50"/>
  <c r="AH56" i="50" s="1"/>
  <c r="AF55" i="50"/>
  <c r="AD55" i="50"/>
  <c r="AB55" i="50"/>
  <c r="Z55" i="50"/>
  <c r="Z71" i="50" s="1"/>
  <c r="X55" i="50"/>
  <c r="V55" i="50"/>
  <c r="T55" i="50"/>
  <c r="R55" i="50"/>
  <c r="R71" i="50" s="1"/>
  <c r="P55" i="50"/>
  <c r="N55" i="50"/>
  <c r="L55" i="50"/>
  <c r="J55" i="50"/>
  <c r="J71" i="50" s="1"/>
  <c r="H55" i="50"/>
  <c r="F55" i="50"/>
  <c r="D55" i="50"/>
  <c r="AF53" i="50"/>
  <c r="AD53" i="50"/>
  <c r="AB53" i="50"/>
  <c r="Z53" i="50"/>
  <c r="X53" i="50"/>
  <c r="V53" i="50"/>
  <c r="T53" i="50"/>
  <c r="R53" i="50"/>
  <c r="P53" i="50"/>
  <c r="N53" i="50"/>
  <c r="L53" i="50"/>
  <c r="J53" i="50"/>
  <c r="H53" i="50"/>
  <c r="F53" i="50"/>
  <c r="D53" i="50"/>
  <c r="AG49" i="50"/>
  <c r="AE49" i="50"/>
  <c r="AC49" i="50"/>
  <c r="AA49" i="50"/>
  <c r="Y49" i="50"/>
  <c r="W49" i="50"/>
  <c r="U49" i="50"/>
  <c r="S49" i="50"/>
  <c r="Q49" i="50"/>
  <c r="O49" i="50"/>
  <c r="M49" i="50"/>
  <c r="K49" i="50"/>
  <c r="I49" i="50"/>
  <c r="G49" i="50"/>
  <c r="E49" i="50"/>
  <c r="AF48" i="50"/>
  <c r="AD48" i="50"/>
  <c r="AB48" i="50"/>
  <c r="Z48" i="50"/>
  <c r="X48" i="50"/>
  <c r="V48" i="50"/>
  <c r="T48" i="50"/>
  <c r="R48" i="50"/>
  <c r="P48" i="50"/>
  <c r="N48" i="50"/>
  <c r="L48" i="50"/>
  <c r="J48" i="50"/>
  <c r="H48" i="50"/>
  <c r="F48" i="50"/>
  <c r="D48" i="50"/>
  <c r="AF47" i="50"/>
  <c r="AD47" i="50"/>
  <c r="AB47" i="50"/>
  <c r="Z47" i="50"/>
  <c r="X47" i="50"/>
  <c r="V47" i="50"/>
  <c r="T47" i="50"/>
  <c r="R47" i="50"/>
  <c r="R91" i="50" s="1"/>
  <c r="R157" i="50" s="1"/>
  <c r="P47" i="50"/>
  <c r="N47" i="50"/>
  <c r="L47" i="50"/>
  <c r="J47" i="50"/>
  <c r="J91" i="50" s="1"/>
  <c r="J157" i="50" s="1"/>
  <c r="H47" i="50"/>
  <c r="F47" i="50"/>
  <c r="D47" i="50"/>
  <c r="AF46" i="50"/>
  <c r="AF90" i="50" s="1"/>
  <c r="AF156" i="50" s="1"/>
  <c r="AD46" i="50"/>
  <c r="AB46" i="50"/>
  <c r="Z46" i="50"/>
  <c r="X46" i="50"/>
  <c r="V46" i="50"/>
  <c r="T46" i="50"/>
  <c r="R46" i="50"/>
  <c r="P46" i="50"/>
  <c r="P90" i="50" s="1"/>
  <c r="P156" i="50" s="1"/>
  <c r="N46" i="50"/>
  <c r="L46" i="50"/>
  <c r="J46" i="50"/>
  <c r="H46" i="50"/>
  <c r="AH46" i="50" s="1"/>
  <c r="F46" i="50"/>
  <c r="D46" i="50"/>
  <c r="AF45" i="50"/>
  <c r="AD45" i="50"/>
  <c r="AB45" i="50"/>
  <c r="Z45" i="50"/>
  <c r="X45" i="50"/>
  <c r="V45" i="50"/>
  <c r="T45" i="50"/>
  <c r="R45" i="50"/>
  <c r="P45" i="50"/>
  <c r="N45" i="50"/>
  <c r="L45" i="50"/>
  <c r="J45" i="50"/>
  <c r="H45" i="50"/>
  <c r="F45" i="50"/>
  <c r="D45" i="50"/>
  <c r="AF44" i="50"/>
  <c r="AD44" i="50"/>
  <c r="AB44" i="50"/>
  <c r="Z44" i="50"/>
  <c r="X44" i="50"/>
  <c r="V44" i="50"/>
  <c r="T44" i="50"/>
  <c r="R44" i="50"/>
  <c r="P44" i="50"/>
  <c r="N44" i="50"/>
  <c r="L44" i="50"/>
  <c r="J44" i="50"/>
  <c r="H44" i="50"/>
  <c r="F44" i="50"/>
  <c r="D44" i="50"/>
  <c r="AF43" i="50"/>
  <c r="AD43" i="50"/>
  <c r="AB43" i="50"/>
  <c r="Z43" i="50"/>
  <c r="X43" i="50"/>
  <c r="V43" i="50"/>
  <c r="T43" i="50"/>
  <c r="R43" i="50"/>
  <c r="P43" i="50"/>
  <c r="N43" i="50"/>
  <c r="L43" i="50"/>
  <c r="J43" i="50"/>
  <c r="H43" i="50"/>
  <c r="F43" i="50"/>
  <c r="D43" i="50"/>
  <c r="AF41" i="50"/>
  <c r="AD41" i="50"/>
  <c r="AB41" i="50"/>
  <c r="Z41" i="50"/>
  <c r="X41" i="50"/>
  <c r="V41" i="50"/>
  <c r="T41" i="50"/>
  <c r="R41" i="50"/>
  <c r="P41" i="50"/>
  <c r="N41" i="50"/>
  <c r="L41" i="50"/>
  <c r="J41" i="50"/>
  <c r="H41" i="50"/>
  <c r="AH41" i="50" s="1"/>
  <c r="F41" i="50"/>
  <c r="D41" i="50"/>
  <c r="AF40" i="50"/>
  <c r="AD40" i="50"/>
  <c r="AB40" i="50"/>
  <c r="Z40" i="50"/>
  <c r="X40" i="50"/>
  <c r="V40" i="50"/>
  <c r="T40" i="50"/>
  <c r="R40" i="50"/>
  <c r="P40" i="50"/>
  <c r="N40" i="50"/>
  <c r="L40" i="50"/>
  <c r="J40" i="50"/>
  <c r="H40" i="50"/>
  <c r="F40" i="50"/>
  <c r="D40" i="50"/>
  <c r="AF39" i="50"/>
  <c r="AD39" i="50"/>
  <c r="AB39" i="50"/>
  <c r="Z39" i="50"/>
  <c r="X39" i="50"/>
  <c r="V39" i="50"/>
  <c r="T39" i="50"/>
  <c r="R39" i="50"/>
  <c r="P39" i="50"/>
  <c r="N39" i="50"/>
  <c r="L39" i="50"/>
  <c r="J39" i="50"/>
  <c r="H39" i="50"/>
  <c r="F39" i="50"/>
  <c r="D39" i="50"/>
  <c r="AF38" i="50"/>
  <c r="AD38" i="50"/>
  <c r="AB38" i="50"/>
  <c r="Z38" i="50"/>
  <c r="X38" i="50"/>
  <c r="V38" i="50"/>
  <c r="T38" i="50"/>
  <c r="R38" i="50"/>
  <c r="P38" i="50"/>
  <c r="N38" i="50"/>
  <c r="L38" i="50"/>
  <c r="J38" i="50"/>
  <c r="H38" i="50"/>
  <c r="F38" i="50"/>
  <c r="D38" i="50"/>
  <c r="AF37" i="50"/>
  <c r="AD37" i="50"/>
  <c r="AB37" i="50"/>
  <c r="Z37" i="50"/>
  <c r="X37" i="50"/>
  <c r="V37" i="50"/>
  <c r="T37" i="50"/>
  <c r="R37" i="50"/>
  <c r="P37" i="50"/>
  <c r="N37" i="50"/>
  <c r="L37" i="50"/>
  <c r="J37" i="50"/>
  <c r="H37" i="50"/>
  <c r="AH37" i="50" s="1"/>
  <c r="F37" i="50"/>
  <c r="D37" i="50"/>
  <c r="AF36" i="50"/>
  <c r="AD36" i="50"/>
  <c r="AB36" i="50"/>
  <c r="Z36" i="50"/>
  <c r="X36" i="50"/>
  <c r="V36" i="50"/>
  <c r="T36" i="50"/>
  <c r="R36" i="50"/>
  <c r="P36" i="50"/>
  <c r="N36" i="50"/>
  <c r="L36" i="50"/>
  <c r="J36" i="50"/>
  <c r="H36" i="50"/>
  <c r="F36" i="50"/>
  <c r="F49" i="50" s="1"/>
  <c r="D36" i="50"/>
  <c r="AF35" i="50"/>
  <c r="AD35" i="50"/>
  <c r="AB35" i="50"/>
  <c r="Z35" i="50"/>
  <c r="X35" i="50"/>
  <c r="V35" i="50"/>
  <c r="T35" i="50"/>
  <c r="R35" i="50"/>
  <c r="P35" i="50"/>
  <c r="N35" i="50"/>
  <c r="L35" i="50"/>
  <c r="J35" i="50"/>
  <c r="H35" i="50"/>
  <c r="F35" i="50"/>
  <c r="D35" i="50"/>
  <c r="AF34" i="50"/>
  <c r="AD34" i="50"/>
  <c r="AB34" i="50"/>
  <c r="Z34" i="50"/>
  <c r="X34" i="50"/>
  <c r="V34" i="50"/>
  <c r="T34" i="50"/>
  <c r="R34" i="50"/>
  <c r="P34" i="50"/>
  <c r="N34" i="50"/>
  <c r="L34" i="50"/>
  <c r="J34" i="50"/>
  <c r="H34" i="50"/>
  <c r="F34" i="50"/>
  <c r="D34" i="50"/>
  <c r="AF33" i="50"/>
  <c r="AF49" i="50" s="1"/>
  <c r="AD33" i="50"/>
  <c r="AB33" i="50"/>
  <c r="Z33" i="50"/>
  <c r="X33" i="50"/>
  <c r="X49" i="50" s="1"/>
  <c r="V33" i="50"/>
  <c r="T33" i="50"/>
  <c r="R33" i="50"/>
  <c r="P33" i="50"/>
  <c r="P49" i="50" s="1"/>
  <c r="N33" i="50"/>
  <c r="L33" i="50"/>
  <c r="J33" i="50"/>
  <c r="H33" i="50"/>
  <c r="H49" i="50" s="1"/>
  <c r="F33" i="50"/>
  <c r="D33" i="50"/>
  <c r="AF31" i="50"/>
  <c r="AD31" i="50"/>
  <c r="AB31" i="50"/>
  <c r="Z31" i="50"/>
  <c r="X31" i="50"/>
  <c r="V31" i="50"/>
  <c r="T31" i="50"/>
  <c r="R31" i="50"/>
  <c r="P31" i="50"/>
  <c r="N31" i="50"/>
  <c r="L31" i="50"/>
  <c r="J31" i="50"/>
  <c r="H31" i="50"/>
  <c r="F31" i="50"/>
  <c r="D31" i="50"/>
  <c r="AG27" i="50"/>
  <c r="AE27" i="50"/>
  <c r="AC27" i="50"/>
  <c r="AA27" i="50"/>
  <c r="Y27" i="50"/>
  <c r="W27" i="50"/>
  <c r="U27" i="50"/>
  <c r="S27" i="50"/>
  <c r="Q27" i="50"/>
  <c r="O27" i="50"/>
  <c r="M27" i="50"/>
  <c r="K27" i="50"/>
  <c r="I27" i="50"/>
  <c r="G27" i="50"/>
  <c r="E27" i="50"/>
  <c r="AF26" i="50"/>
  <c r="AD26" i="50"/>
  <c r="AB26" i="50"/>
  <c r="Z26" i="50"/>
  <c r="Z92" i="50" s="1"/>
  <c r="Z158" i="50" s="1"/>
  <c r="X26" i="50"/>
  <c r="V26" i="50"/>
  <c r="T26" i="50"/>
  <c r="R26" i="50"/>
  <c r="R92" i="50" s="1"/>
  <c r="R158" i="50" s="1"/>
  <c r="P26" i="50"/>
  <c r="N26" i="50"/>
  <c r="L26" i="50"/>
  <c r="J26" i="50"/>
  <c r="J92" i="50" s="1"/>
  <c r="J158" i="50" s="1"/>
  <c r="H26" i="50"/>
  <c r="F26" i="50"/>
  <c r="D26" i="50"/>
  <c r="AF25" i="50"/>
  <c r="AD25" i="50"/>
  <c r="AD91" i="50" s="1"/>
  <c r="AD157" i="50" s="1"/>
  <c r="AB25" i="50"/>
  <c r="Z25" i="50"/>
  <c r="X25" i="50"/>
  <c r="X91" i="50" s="1"/>
  <c r="X157" i="50" s="1"/>
  <c r="V25" i="50"/>
  <c r="V91" i="50" s="1"/>
  <c r="V157" i="50" s="1"/>
  <c r="T25" i="50"/>
  <c r="R25" i="50"/>
  <c r="P25" i="50"/>
  <c r="P91" i="50" s="1"/>
  <c r="P157" i="50" s="1"/>
  <c r="N25" i="50"/>
  <c r="N91" i="50" s="1"/>
  <c r="N157" i="50" s="1"/>
  <c r="L25" i="50"/>
  <c r="J25" i="50"/>
  <c r="H25" i="50"/>
  <c r="H91" i="50" s="1"/>
  <c r="H157" i="50" s="1"/>
  <c r="F25" i="50"/>
  <c r="F91" i="50" s="1"/>
  <c r="F157" i="50" s="1"/>
  <c r="D25" i="50"/>
  <c r="AF24" i="50"/>
  <c r="AD24" i="50"/>
  <c r="AD90" i="50" s="1"/>
  <c r="AD156" i="50" s="1"/>
  <c r="AB24" i="50"/>
  <c r="AB90" i="50" s="1"/>
  <c r="Z24" i="50"/>
  <c r="X24" i="50"/>
  <c r="V24" i="50"/>
  <c r="V90" i="50" s="1"/>
  <c r="V156" i="50" s="1"/>
  <c r="T24" i="50"/>
  <c r="T90" i="50" s="1"/>
  <c r="R24" i="50"/>
  <c r="P24" i="50"/>
  <c r="N24" i="50"/>
  <c r="N90" i="50" s="1"/>
  <c r="N156" i="50" s="1"/>
  <c r="L24" i="50"/>
  <c r="L90" i="50" s="1"/>
  <c r="J24" i="50"/>
  <c r="H24" i="50"/>
  <c r="F24" i="50"/>
  <c r="F90" i="50" s="1"/>
  <c r="F156" i="50" s="1"/>
  <c r="D24" i="50"/>
  <c r="AF23" i="50"/>
  <c r="AD23" i="50"/>
  <c r="AB23" i="50"/>
  <c r="AB89" i="50" s="1"/>
  <c r="AB155" i="50" s="1"/>
  <c r="Z23" i="50"/>
  <c r="X23" i="50"/>
  <c r="V23" i="50"/>
  <c r="T23" i="50"/>
  <c r="T89" i="50" s="1"/>
  <c r="T155" i="50" s="1"/>
  <c r="R23" i="50"/>
  <c r="P23" i="50"/>
  <c r="N23" i="50"/>
  <c r="L23" i="50"/>
  <c r="L89" i="50" s="1"/>
  <c r="L155" i="50" s="1"/>
  <c r="J23" i="50"/>
  <c r="H23" i="50"/>
  <c r="F23" i="50"/>
  <c r="D23" i="50"/>
  <c r="AF22" i="50"/>
  <c r="AD22" i="50"/>
  <c r="AB22" i="50"/>
  <c r="Z22" i="50"/>
  <c r="Z88" i="50" s="1"/>
  <c r="Z154" i="50" s="1"/>
  <c r="X22" i="50"/>
  <c r="X88" i="50" s="1"/>
  <c r="V22" i="50"/>
  <c r="T22" i="50"/>
  <c r="R22" i="50"/>
  <c r="R88" i="50" s="1"/>
  <c r="R154" i="50" s="1"/>
  <c r="P22" i="50"/>
  <c r="N22" i="50"/>
  <c r="L22" i="50"/>
  <c r="J22" i="50"/>
  <c r="J88" i="50" s="1"/>
  <c r="J154" i="50" s="1"/>
  <c r="H22" i="50"/>
  <c r="H88" i="50" s="1"/>
  <c r="F22" i="50"/>
  <c r="D22" i="50"/>
  <c r="AF21" i="50"/>
  <c r="AD21" i="50"/>
  <c r="AD87" i="50" s="1"/>
  <c r="AD153" i="50" s="1"/>
  <c r="AB21" i="50"/>
  <c r="Z21" i="50"/>
  <c r="X21" i="50"/>
  <c r="V21" i="50"/>
  <c r="V87" i="50" s="1"/>
  <c r="V153" i="50" s="1"/>
  <c r="T21" i="50"/>
  <c r="R21" i="50"/>
  <c r="P21" i="50"/>
  <c r="N21" i="50"/>
  <c r="N87" i="50" s="1"/>
  <c r="N153" i="50" s="1"/>
  <c r="L21" i="50"/>
  <c r="J21" i="50"/>
  <c r="H21" i="50"/>
  <c r="F21" i="50"/>
  <c r="F87" i="50" s="1"/>
  <c r="F153" i="50" s="1"/>
  <c r="D21" i="50"/>
  <c r="AF19" i="50"/>
  <c r="AD19" i="50"/>
  <c r="AD85" i="50" s="1"/>
  <c r="AD151" i="50" s="1"/>
  <c r="AB19" i="50"/>
  <c r="AB85" i="50" s="1"/>
  <c r="AB151" i="50" s="1"/>
  <c r="Z19" i="50"/>
  <c r="X19" i="50"/>
  <c r="V19" i="50"/>
  <c r="V85" i="50" s="1"/>
  <c r="V151" i="50" s="1"/>
  <c r="T19" i="50"/>
  <c r="T85" i="50" s="1"/>
  <c r="T151" i="50" s="1"/>
  <c r="R19" i="50"/>
  <c r="P19" i="50"/>
  <c r="N19" i="50"/>
  <c r="N85" i="50" s="1"/>
  <c r="N151" i="50" s="1"/>
  <c r="L19" i="50"/>
  <c r="L85" i="50" s="1"/>
  <c r="L151" i="50" s="1"/>
  <c r="J19" i="50"/>
  <c r="H19" i="50"/>
  <c r="F19" i="50"/>
  <c r="F85" i="50" s="1"/>
  <c r="F151" i="50" s="1"/>
  <c r="D19" i="50"/>
  <c r="AF18" i="50"/>
  <c r="AD18" i="50"/>
  <c r="AB18" i="50"/>
  <c r="AB84" i="50" s="1"/>
  <c r="AB150" i="50" s="1"/>
  <c r="Z18" i="50"/>
  <c r="X18" i="50"/>
  <c r="V18" i="50"/>
  <c r="T18" i="50"/>
  <c r="T84" i="50" s="1"/>
  <c r="T150" i="50" s="1"/>
  <c r="R18" i="50"/>
  <c r="P18" i="50"/>
  <c r="N18" i="50"/>
  <c r="L18" i="50"/>
  <c r="L84" i="50" s="1"/>
  <c r="L150" i="50" s="1"/>
  <c r="J18" i="50"/>
  <c r="H18" i="50"/>
  <c r="F18" i="50"/>
  <c r="D18" i="50"/>
  <c r="AF17" i="50"/>
  <c r="AD17" i="50"/>
  <c r="AB17" i="50"/>
  <c r="Z17" i="50"/>
  <c r="Z83" i="50" s="1"/>
  <c r="Z149" i="50" s="1"/>
  <c r="X17" i="50"/>
  <c r="X83" i="50" s="1"/>
  <c r="V17" i="50"/>
  <c r="T17" i="50"/>
  <c r="R17" i="50"/>
  <c r="R83" i="50" s="1"/>
  <c r="R149" i="50" s="1"/>
  <c r="P17" i="50"/>
  <c r="N17" i="50"/>
  <c r="L17" i="50"/>
  <c r="J17" i="50"/>
  <c r="J83" i="50" s="1"/>
  <c r="J149" i="50" s="1"/>
  <c r="H17" i="50"/>
  <c r="H83" i="50" s="1"/>
  <c r="F17" i="50"/>
  <c r="D17" i="50"/>
  <c r="AF16" i="50"/>
  <c r="AD16" i="50"/>
  <c r="AD82" i="50" s="1"/>
  <c r="AB16" i="50"/>
  <c r="Z16" i="50"/>
  <c r="X16" i="50"/>
  <c r="V16" i="50"/>
  <c r="V82" i="50" s="1"/>
  <c r="T16" i="50"/>
  <c r="R16" i="50"/>
  <c r="P16" i="50"/>
  <c r="N16" i="50"/>
  <c r="N82" i="50" s="1"/>
  <c r="L16" i="50"/>
  <c r="J16" i="50"/>
  <c r="H16" i="50"/>
  <c r="F16" i="50"/>
  <c r="F82" i="50" s="1"/>
  <c r="D16" i="50"/>
  <c r="AF15" i="50"/>
  <c r="AD15" i="50"/>
  <c r="AD81" i="50" s="1"/>
  <c r="AD147" i="50" s="1"/>
  <c r="AB15" i="50"/>
  <c r="AB81" i="50" s="1"/>
  <c r="Z15" i="50"/>
  <c r="X15" i="50"/>
  <c r="V15" i="50"/>
  <c r="V81" i="50" s="1"/>
  <c r="V147" i="50" s="1"/>
  <c r="T15" i="50"/>
  <c r="T81" i="50" s="1"/>
  <c r="R15" i="50"/>
  <c r="P15" i="50"/>
  <c r="N15" i="50"/>
  <c r="N81" i="50" s="1"/>
  <c r="N147" i="50" s="1"/>
  <c r="L15" i="50"/>
  <c r="L81" i="50" s="1"/>
  <c r="J15" i="50"/>
  <c r="H15" i="50"/>
  <c r="F15" i="50"/>
  <c r="F81" i="50" s="1"/>
  <c r="F147" i="50" s="1"/>
  <c r="D15" i="50"/>
  <c r="AF14" i="50"/>
  <c r="AD14" i="50"/>
  <c r="AB14" i="50"/>
  <c r="AB80" i="50" s="1"/>
  <c r="AB146" i="50" s="1"/>
  <c r="Z14" i="50"/>
  <c r="X14" i="50"/>
  <c r="V14" i="50"/>
  <c r="T14" i="50"/>
  <c r="T80" i="50" s="1"/>
  <c r="T146" i="50" s="1"/>
  <c r="R14" i="50"/>
  <c r="P14" i="50"/>
  <c r="N14" i="50"/>
  <c r="L14" i="50"/>
  <c r="L80" i="50" s="1"/>
  <c r="L146" i="50" s="1"/>
  <c r="J14" i="50"/>
  <c r="H14" i="50"/>
  <c r="F14" i="50"/>
  <c r="D14" i="50"/>
  <c r="AF13" i="50"/>
  <c r="AD13" i="50"/>
  <c r="AB13" i="50"/>
  <c r="Z13" i="50"/>
  <c r="Z79" i="50" s="1"/>
  <c r="Z145" i="50" s="1"/>
  <c r="X13" i="50"/>
  <c r="X79" i="50" s="1"/>
  <c r="V13" i="50"/>
  <c r="T13" i="50"/>
  <c r="R13" i="50"/>
  <c r="R79" i="50" s="1"/>
  <c r="R145" i="50" s="1"/>
  <c r="P13" i="50"/>
  <c r="N13" i="50"/>
  <c r="L13" i="50"/>
  <c r="J13" i="50"/>
  <c r="J79" i="50" s="1"/>
  <c r="J145" i="50" s="1"/>
  <c r="H13" i="50"/>
  <c r="H79" i="50" s="1"/>
  <c r="F13" i="50"/>
  <c r="D13" i="50"/>
  <c r="AF12" i="50"/>
  <c r="AD12" i="50"/>
  <c r="AD78" i="50" s="1"/>
  <c r="AD144" i="50" s="1"/>
  <c r="AB12" i="50"/>
  <c r="Z12" i="50"/>
  <c r="X12" i="50"/>
  <c r="V12" i="50"/>
  <c r="V78" i="50" s="1"/>
  <c r="V144" i="50" s="1"/>
  <c r="T12" i="50"/>
  <c r="R12" i="50"/>
  <c r="P12" i="50"/>
  <c r="P78" i="50" s="1"/>
  <c r="P144" i="50" s="1"/>
  <c r="N12" i="50"/>
  <c r="N78" i="50" s="1"/>
  <c r="N144" i="50" s="1"/>
  <c r="L12" i="50"/>
  <c r="J12" i="50"/>
  <c r="H12" i="50"/>
  <c r="F12" i="50"/>
  <c r="F78" i="50" s="1"/>
  <c r="F144" i="50" s="1"/>
  <c r="D12" i="50"/>
  <c r="AF11" i="50"/>
  <c r="AD11" i="50"/>
  <c r="AB11" i="50"/>
  <c r="AB77" i="50" s="1"/>
  <c r="Z11" i="50"/>
  <c r="X11" i="50"/>
  <c r="V11" i="50"/>
  <c r="V77" i="50" s="1"/>
  <c r="T11" i="50"/>
  <c r="T77" i="50" s="1"/>
  <c r="R11" i="50"/>
  <c r="P11" i="50"/>
  <c r="N11" i="50"/>
  <c r="L11" i="50"/>
  <c r="L77" i="50" s="1"/>
  <c r="J11" i="50"/>
  <c r="H11" i="50"/>
  <c r="F11" i="50"/>
  <c r="F77" i="50" s="1"/>
  <c r="D11" i="50"/>
  <c r="P71" i="50" l="1"/>
  <c r="J115" i="50"/>
  <c r="R115" i="50"/>
  <c r="Z115" i="50"/>
  <c r="H115" i="50"/>
  <c r="AH105" i="50"/>
  <c r="AH111" i="50"/>
  <c r="J77" i="50"/>
  <c r="J93" i="50" s="1"/>
  <c r="H145" i="50"/>
  <c r="X145" i="50"/>
  <c r="L147" i="50"/>
  <c r="T147" i="50"/>
  <c r="AB147" i="50"/>
  <c r="F148" i="50"/>
  <c r="N148" i="50"/>
  <c r="V148" i="50"/>
  <c r="AD148" i="50"/>
  <c r="H149" i="50"/>
  <c r="X149" i="50"/>
  <c r="H154" i="50"/>
  <c r="X154" i="50"/>
  <c r="L156" i="50"/>
  <c r="T156" i="50"/>
  <c r="AB156" i="50"/>
  <c r="X71" i="50"/>
  <c r="AF71" i="50"/>
  <c r="D137" i="50"/>
  <c r="L137" i="50"/>
  <c r="T137" i="50"/>
  <c r="AB137" i="50"/>
  <c r="AH126" i="50"/>
  <c r="AF27" i="50"/>
  <c r="H27" i="50"/>
  <c r="X27" i="50"/>
  <c r="N49" i="50"/>
  <c r="R27" i="50"/>
  <c r="V49" i="50"/>
  <c r="AD49" i="50"/>
  <c r="Z77" i="50"/>
  <c r="J27" i="50"/>
  <c r="P27" i="50"/>
  <c r="Z27" i="50"/>
  <c r="J49" i="50"/>
  <c r="R77" i="50"/>
  <c r="Z49" i="50"/>
  <c r="AH36" i="50"/>
  <c r="J81" i="50"/>
  <c r="J147" i="50" s="1"/>
  <c r="R81" i="50"/>
  <c r="R147" i="50" s="1"/>
  <c r="Z81" i="50"/>
  <c r="Z147" i="50" s="1"/>
  <c r="AH40" i="50"/>
  <c r="J85" i="50"/>
  <c r="J151" i="50" s="1"/>
  <c r="R85" i="50"/>
  <c r="R151" i="50" s="1"/>
  <c r="Z85" i="50"/>
  <c r="Z151" i="50" s="1"/>
  <c r="AH45" i="50"/>
  <c r="J90" i="50"/>
  <c r="J156" i="50" s="1"/>
  <c r="AH55" i="50"/>
  <c r="T71" i="50"/>
  <c r="AH59" i="50"/>
  <c r="AH63" i="50"/>
  <c r="AH68" i="50"/>
  <c r="AH104" i="50"/>
  <c r="L115" i="50"/>
  <c r="AB115" i="50"/>
  <c r="AH125" i="50"/>
  <c r="J78" i="50"/>
  <c r="J144" i="50" s="1"/>
  <c r="R78" i="50"/>
  <c r="R144" i="50" s="1"/>
  <c r="Z78" i="50"/>
  <c r="Z144" i="50" s="1"/>
  <c r="D79" i="50"/>
  <c r="L79" i="50"/>
  <c r="L145" i="50" s="1"/>
  <c r="T79" i="50"/>
  <c r="T145" i="50" s="1"/>
  <c r="AB79" i="50"/>
  <c r="AB145" i="50" s="1"/>
  <c r="F80" i="50"/>
  <c r="F146" i="50" s="1"/>
  <c r="N80" i="50"/>
  <c r="N146" i="50" s="1"/>
  <c r="V80" i="50"/>
  <c r="V146" i="50" s="1"/>
  <c r="AD80" i="50"/>
  <c r="AD146" i="50" s="1"/>
  <c r="J82" i="50"/>
  <c r="J148" i="50" s="1"/>
  <c r="R82" i="50"/>
  <c r="R148" i="50" s="1"/>
  <c r="Z82" i="50"/>
  <c r="Z148" i="50" s="1"/>
  <c r="D83" i="50"/>
  <c r="L83" i="50"/>
  <c r="L149" i="50" s="1"/>
  <c r="T83" i="50"/>
  <c r="T149" i="50" s="1"/>
  <c r="AB83" i="50"/>
  <c r="AB149" i="50" s="1"/>
  <c r="F84" i="50"/>
  <c r="F150" i="50" s="1"/>
  <c r="N84" i="50"/>
  <c r="N150" i="50" s="1"/>
  <c r="V84" i="50"/>
  <c r="V150" i="50" s="1"/>
  <c r="AD84" i="50"/>
  <c r="AD150" i="50" s="1"/>
  <c r="J87" i="50"/>
  <c r="J153" i="50" s="1"/>
  <c r="R87" i="50"/>
  <c r="R153" i="50" s="1"/>
  <c r="Z87" i="50"/>
  <c r="Z153" i="50" s="1"/>
  <c r="D88" i="50"/>
  <c r="D154" i="50" s="1"/>
  <c r="L88" i="50"/>
  <c r="L154" i="50" s="1"/>
  <c r="T88" i="50"/>
  <c r="T154" i="50" s="1"/>
  <c r="AB88" i="50"/>
  <c r="AB154" i="50" s="1"/>
  <c r="F89" i="50"/>
  <c r="F155" i="50" s="1"/>
  <c r="N89" i="50"/>
  <c r="N155" i="50" s="1"/>
  <c r="V89" i="50"/>
  <c r="V155" i="50" s="1"/>
  <c r="AD89" i="50"/>
  <c r="AD155" i="50" s="1"/>
  <c r="L92" i="50"/>
  <c r="L158" i="50" s="1"/>
  <c r="T92" i="50"/>
  <c r="T158" i="50" s="1"/>
  <c r="AB92" i="50"/>
  <c r="AB158" i="50" s="1"/>
  <c r="D49" i="50"/>
  <c r="L49" i="50"/>
  <c r="T49" i="50"/>
  <c r="AB49" i="50"/>
  <c r="AH35" i="50"/>
  <c r="P79" i="50"/>
  <c r="P145" i="50" s="1"/>
  <c r="AF79" i="50"/>
  <c r="AF145" i="50" s="1"/>
  <c r="J80" i="50"/>
  <c r="J146" i="50" s="1"/>
  <c r="R80" i="50"/>
  <c r="R146" i="50" s="1"/>
  <c r="Z80" i="50"/>
  <c r="Z146" i="50" s="1"/>
  <c r="AH39" i="50"/>
  <c r="P83" i="50"/>
  <c r="P149" i="50" s="1"/>
  <c r="AF83" i="50"/>
  <c r="AF149" i="50" s="1"/>
  <c r="J84" i="50"/>
  <c r="J150" i="50" s="1"/>
  <c r="R84" i="50"/>
  <c r="R150" i="50" s="1"/>
  <c r="Z84" i="50"/>
  <c r="Z150" i="50" s="1"/>
  <c r="AH44" i="50"/>
  <c r="P88" i="50"/>
  <c r="P154" i="50" s="1"/>
  <c r="AF88" i="50"/>
  <c r="AF154" i="50" s="1"/>
  <c r="J89" i="50"/>
  <c r="J155" i="50" s="1"/>
  <c r="R89" i="50"/>
  <c r="R155" i="50" s="1"/>
  <c r="Z89" i="50"/>
  <c r="Z155" i="50" s="1"/>
  <c r="AH48" i="50"/>
  <c r="AH103" i="50"/>
  <c r="AH114" i="50"/>
  <c r="AH124" i="50"/>
  <c r="AH128" i="50"/>
  <c r="H137" i="50"/>
  <c r="P137" i="50"/>
  <c r="X137" i="50"/>
  <c r="AF137" i="50"/>
  <c r="AH134" i="50"/>
  <c r="AH136" i="50"/>
  <c r="AH12" i="50"/>
  <c r="L78" i="50"/>
  <c r="L144" i="50" s="1"/>
  <c r="T78" i="50"/>
  <c r="T144" i="50" s="1"/>
  <c r="AB78" i="50"/>
  <c r="AB144" i="50" s="1"/>
  <c r="F79" i="50"/>
  <c r="F145" i="50" s="1"/>
  <c r="N79" i="50"/>
  <c r="N145" i="50" s="1"/>
  <c r="V79" i="50"/>
  <c r="V145" i="50" s="1"/>
  <c r="AD79" i="50"/>
  <c r="AD145" i="50" s="1"/>
  <c r="H80" i="50"/>
  <c r="H146" i="50" s="1"/>
  <c r="P80" i="50"/>
  <c r="P146" i="50" s="1"/>
  <c r="X80" i="50"/>
  <c r="X146" i="50" s="1"/>
  <c r="AF80" i="50"/>
  <c r="AF146" i="50" s="1"/>
  <c r="L82" i="50"/>
  <c r="L148" i="50" s="1"/>
  <c r="T82" i="50"/>
  <c r="T148" i="50" s="1"/>
  <c r="AB82" i="50"/>
  <c r="AB148" i="50" s="1"/>
  <c r="F83" i="50"/>
  <c r="F149" i="50" s="1"/>
  <c r="N83" i="50"/>
  <c r="N149" i="50" s="1"/>
  <c r="V83" i="50"/>
  <c r="V149" i="50" s="1"/>
  <c r="AD83" i="50"/>
  <c r="AD149" i="50" s="1"/>
  <c r="H84" i="50"/>
  <c r="H150" i="50" s="1"/>
  <c r="P84" i="50"/>
  <c r="P150" i="50" s="1"/>
  <c r="X84" i="50"/>
  <c r="X150" i="50" s="1"/>
  <c r="AF84" i="50"/>
  <c r="AF150" i="50" s="1"/>
  <c r="L87" i="50"/>
  <c r="L153" i="50" s="1"/>
  <c r="T87" i="50"/>
  <c r="T153" i="50" s="1"/>
  <c r="AB87" i="50"/>
  <c r="AB153" i="50" s="1"/>
  <c r="F88" i="50"/>
  <c r="F154" i="50" s="1"/>
  <c r="N88" i="50"/>
  <c r="N154" i="50" s="1"/>
  <c r="V88" i="50"/>
  <c r="V154" i="50" s="1"/>
  <c r="AD88" i="50"/>
  <c r="AD154" i="50" s="1"/>
  <c r="H89" i="50"/>
  <c r="H155" i="50" s="1"/>
  <c r="P89" i="50"/>
  <c r="P155" i="50" s="1"/>
  <c r="X89" i="50"/>
  <c r="X155" i="50" s="1"/>
  <c r="AF89" i="50"/>
  <c r="AF155" i="50" s="1"/>
  <c r="L91" i="50"/>
  <c r="L157" i="50" s="1"/>
  <c r="T91" i="50"/>
  <c r="T157" i="50" s="1"/>
  <c r="AB91" i="50"/>
  <c r="AB157" i="50" s="1"/>
  <c r="F92" i="50"/>
  <c r="F158" i="50" s="1"/>
  <c r="N92" i="50"/>
  <c r="N158" i="50" s="1"/>
  <c r="V92" i="50"/>
  <c r="V158" i="50" s="1"/>
  <c r="AD92" i="50"/>
  <c r="AD158" i="50" s="1"/>
  <c r="H78" i="50"/>
  <c r="H144" i="50" s="1"/>
  <c r="X78" i="50"/>
  <c r="X144" i="50" s="1"/>
  <c r="AF78" i="50"/>
  <c r="AF144" i="50" s="1"/>
  <c r="H82" i="50"/>
  <c r="H148" i="50" s="1"/>
  <c r="P82" i="50"/>
  <c r="P148" i="50" s="1"/>
  <c r="X82" i="50"/>
  <c r="X148" i="50" s="1"/>
  <c r="AF82" i="50"/>
  <c r="AF148" i="50" s="1"/>
  <c r="H87" i="50"/>
  <c r="H153" i="50" s="1"/>
  <c r="P87" i="50"/>
  <c r="P153" i="50" s="1"/>
  <c r="X87" i="50"/>
  <c r="X153" i="50" s="1"/>
  <c r="AF87" i="50"/>
  <c r="AF153" i="50" s="1"/>
  <c r="AH47" i="50"/>
  <c r="AF91" i="50"/>
  <c r="AF157" i="50" s="1"/>
  <c r="P115" i="50"/>
  <c r="AF115" i="50"/>
  <c r="AH102" i="50"/>
  <c r="AH106" i="50"/>
  <c r="AH112" i="50"/>
  <c r="T115" i="50"/>
  <c r="J137" i="50"/>
  <c r="R137" i="50"/>
  <c r="Z137" i="50"/>
  <c r="AH127" i="50"/>
  <c r="F143" i="50"/>
  <c r="F159" i="50" s="1"/>
  <c r="V143" i="50"/>
  <c r="R143" i="50"/>
  <c r="D145" i="50"/>
  <c r="D149" i="50"/>
  <c r="AH16" i="50"/>
  <c r="D82" i="50"/>
  <c r="AH21" i="50"/>
  <c r="D87" i="50"/>
  <c r="D91" i="50"/>
  <c r="AH25" i="50"/>
  <c r="T27" i="50"/>
  <c r="O143" i="50"/>
  <c r="O159" i="50" s="1"/>
  <c r="O93" i="50"/>
  <c r="AE143" i="50"/>
  <c r="AE159" i="50" s="1"/>
  <c r="AE93" i="50"/>
  <c r="AA93" i="50"/>
  <c r="AH11" i="50"/>
  <c r="D77" i="50"/>
  <c r="L143" i="50"/>
  <c r="T143" i="50"/>
  <c r="AB143" i="50"/>
  <c r="AH15" i="50"/>
  <c r="D81" i="50"/>
  <c r="AH19" i="50"/>
  <c r="D85" i="50"/>
  <c r="AH24" i="50"/>
  <c r="D90" i="50"/>
  <c r="L27" i="50"/>
  <c r="R49" i="50"/>
  <c r="AH49" i="50" s="1"/>
  <c r="K159" i="50"/>
  <c r="AA159" i="50"/>
  <c r="AH101" i="50"/>
  <c r="Z143" i="50"/>
  <c r="F27" i="50"/>
  <c r="N27" i="50"/>
  <c r="V27" i="50"/>
  <c r="AD27" i="50"/>
  <c r="D80" i="50"/>
  <c r="AH14" i="50"/>
  <c r="D84" i="50"/>
  <c r="AH18" i="50"/>
  <c r="D89" i="50"/>
  <c r="AH23" i="50"/>
  <c r="D27" i="50"/>
  <c r="AH33" i="50"/>
  <c r="AH34" i="50"/>
  <c r="AH38" i="50"/>
  <c r="AH43" i="50"/>
  <c r="F71" i="50"/>
  <c r="N71" i="50"/>
  <c r="V71" i="50"/>
  <c r="AD71" i="50"/>
  <c r="AH58" i="50"/>
  <c r="AH62" i="50"/>
  <c r="AH67" i="50"/>
  <c r="D71" i="50"/>
  <c r="G143" i="50"/>
  <c r="G159" i="50" s="1"/>
  <c r="G93" i="50"/>
  <c r="W143" i="50"/>
  <c r="W159" i="50" s="1"/>
  <c r="W93" i="50"/>
  <c r="K93" i="50"/>
  <c r="H77" i="50"/>
  <c r="P77" i="50"/>
  <c r="X77" i="50"/>
  <c r="AF77" i="50"/>
  <c r="AH13" i="50"/>
  <c r="H81" i="50"/>
  <c r="H147" i="50" s="1"/>
  <c r="P81" i="50"/>
  <c r="P147" i="50" s="1"/>
  <c r="X81" i="50"/>
  <c r="X147" i="50" s="1"/>
  <c r="AF81" i="50"/>
  <c r="AF147" i="50" s="1"/>
  <c r="AH17" i="50"/>
  <c r="H85" i="50"/>
  <c r="H151" i="50" s="1"/>
  <c r="P85" i="50"/>
  <c r="P151" i="50" s="1"/>
  <c r="X85" i="50"/>
  <c r="X151" i="50" s="1"/>
  <c r="AF85" i="50"/>
  <c r="AF151" i="50" s="1"/>
  <c r="AH22" i="50"/>
  <c r="H90" i="50"/>
  <c r="H156" i="50" s="1"/>
  <c r="X90" i="50"/>
  <c r="X156" i="50" s="1"/>
  <c r="D92" i="50"/>
  <c r="AH26" i="50"/>
  <c r="AB27" i="50"/>
  <c r="AH57" i="50"/>
  <c r="AH61" i="50"/>
  <c r="AH66" i="50"/>
  <c r="AH70" i="50"/>
  <c r="N77" i="50"/>
  <c r="S159" i="50"/>
  <c r="AD77" i="50"/>
  <c r="D78" i="50"/>
  <c r="S93" i="50"/>
  <c r="AH123" i="50"/>
  <c r="D115" i="50"/>
  <c r="H92" i="50"/>
  <c r="H158" i="50" s="1"/>
  <c r="P92" i="50"/>
  <c r="P158" i="50" s="1"/>
  <c r="X92" i="50"/>
  <c r="X158" i="50" s="1"/>
  <c r="AF92" i="50"/>
  <c r="AF158" i="50" s="1"/>
  <c r="F115" i="50"/>
  <c r="N115" i="50"/>
  <c r="V115" i="50"/>
  <c r="AD115" i="50"/>
  <c r="F137" i="50"/>
  <c r="N137" i="50"/>
  <c r="V137" i="50"/>
  <c r="AD137" i="50"/>
  <c r="AH133" i="50"/>
  <c r="R90" i="50"/>
  <c r="R156" i="50" s="1"/>
  <c r="Z90" i="50"/>
  <c r="Z156" i="50" s="1"/>
  <c r="Z91" i="50"/>
  <c r="Z157" i="50" s="1"/>
  <c r="E143" i="50"/>
  <c r="E159" i="50" s="1"/>
  <c r="E93" i="50"/>
  <c r="I143" i="50"/>
  <c r="I159" i="50" s="1"/>
  <c r="I93" i="50"/>
  <c r="M143" i="50"/>
  <c r="M159" i="50" s="1"/>
  <c r="M93" i="50"/>
  <c r="Q143" i="50"/>
  <c r="Q159" i="50" s="1"/>
  <c r="Q93" i="50"/>
  <c r="U143" i="50"/>
  <c r="U159" i="50" s="1"/>
  <c r="U93" i="50"/>
  <c r="Y143" i="50"/>
  <c r="Y159" i="50" s="1"/>
  <c r="Y93" i="50"/>
  <c r="AC143" i="50"/>
  <c r="AC159" i="50" s="1"/>
  <c r="AC93" i="50"/>
  <c r="AG143" i="50"/>
  <c r="AG159" i="50" s="1"/>
  <c r="AG93" i="50"/>
  <c r="AH110" i="50"/>
  <c r="AH132" i="50"/>
  <c r="V136" i="49"/>
  <c r="D136" i="49"/>
  <c r="J143" i="50" l="1"/>
  <c r="J159" i="50" s="1"/>
  <c r="T159" i="50"/>
  <c r="AH137" i="50"/>
  <c r="AH83" i="50"/>
  <c r="AB93" i="50"/>
  <c r="L93" i="50"/>
  <c r="AH149" i="50"/>
  <c r="V93" i="50"/>
  <c r="AH71" i="50"/>
  <c r="AB159" i="50"/>
  <c r="L159" i="50"/>
  <c r="AH88" i="50"/>
  <c r="AH145" i="50"/>
  <c r="V159" i="50"/>
  <c r="T93" i="50"/>
  <c r="AH154" i="50"/>
  <c r="AH79" i="50"/>
  <c r="F93" i="50"/>
  <c r="D158" i="50"/>
  <c r="AH158" i="50" s="1"/>
  <c r="AH92" i="50"/>
  <c r="P143" i="50"/>
  <c r="P159" i="50" s="1"/>
  <c r="P93" i="50"/>
  <c r="D155" i="50"/>
  <c r="AH155" i="50" s="1"/>
  <c r="AH89" i="50"/>
  <c r="D146" i="50"/>
  <c r="AH146" i="50" s="1"/>
  <c r="AH80" i="50"/>
  <c r="D157" i="50"/>
  <c r="AH157" i="50" s="1"/>
  <c r="AH91" i="50"/>
  <c r="AH115" i="50"/>
  <c r="N143" i="50"/>
  <c r="N159" i="50" s="1"/>
  <c r="N93" i="50"/>
  <c r="H143" i="50"/>
  <c r="H159" i="50" s="1"/>
  <c r="H93" i="50"/>
  <c r="AH90" i="50"/>
  <c r="D156" i="50"/>
  <c r="AH156" i="50" s="1"/>
  <c r="D147" i="50"/>
  <c r="AH147" i="50" s="1"/>
  <c r="AH81" i="50"/>
  <c r="D143" i="50"/>
  <c r="D93" i="50"/>
  <c r="AH77" i="50"/>
  <c r="D153" i="50"/>
  <c r="AH153" i="50" s="1"/>
  <c r="AH87" i="50"/>
  <c r="R159" i="50"/>
  <c r="AH78" i="50"/>
  <c r="D144" i="50"/>
  <c r="AH144" i="50" s="1"/>
  <c r="AF143" i="50"/>
  <c r="AF159" i="50" s="1"/>
  <c r="AF93" i="50"/>
  <c r="AH27" i="50"/>
  <c r="D150" i="50"/>
  <c r="AH150" i="50" s="1"/>
  <c r="AH84" i="50"/>
  <c r="Z93" i="50"/>
  <c r="R93" i="50"/>
  <c r="AD143" i="50"/>
  <c r="AD159" i="50" s="1"/>
  <c r="AD93" i="50"/>
  <c r="X143" i="50"/>
  <c r="X159" i="50" s="1"/>
  <c r="X93" i="50"/>
  <c r="Z159" i="50"/>
  <c r="D151" i="50"/>
  <c r="AH151" i="50" s="1"/>
  <c r="AH85" i="50"/>
  <c r="D148" i="50"/>
  <c r="AH148" i="50" s="1"/>
  <c r="AH82" i="50"/>
  <c r="J11" i="49"/>
  <c r="J12" i="49"/>
  <c r="J13" i="49"/>
  <c r="J14" i="49"/>
  <c r="J15" i="49"/>
  <c r="J16" i="49"/>
  <c r="J17" i="49"/>
  <c r="J18" i="49"/>
  <c r="J19" i="49"/>
  <c r="J21" i="49"/>
  <c r="J22" i="49"/>
  <c r="J23" i="49"/>
  <c r="J24" i="49"/>
  <c r="J25" i="49"/>
  <c r="J26" i="49"/>
  <c r="K27" i="49"/>
  <c r="J31" i="49"/>
  <c r="J33" i="49"/>
  <c r="J34" i="49"/>
  <c r="J35" i="49"/>
  <c r="J36" i="49"/>
  <c r="J37" i="49"/>
  <c r="J38" i="49"/>
  <c r="J39" i="49"/>
  <c r="J40" i="49"/>
  <c r="J41" i="49"/>
  <c r="J43" i="49"/>
  <c r="J44" i="49"/>
  <c r="J45" i="49"/>
  <c r="J46" i="49"/>
  <c r="J47" i="49"/>
  <c r="J48" i="49"/>
  <c r="K49" i="49"/>
  <c r="J53" i="49"/>
  <c r="J55" i="49"/>
  <c r="J56" i="49"/>
  <c r="J57" i="49"/>
  <c r="J58" i="49"/>
  <c r="J59" i="49"/>
  <c r="J60" i="49"/>
  <c r="J61" i="49"/>
  <c r="J62" i="49"/>
  <c r="J63" i="49"/>
  <c r="J65" i="49"/>
  <c r="J66" i="49"/>
  <c r="J67" i="49"/>
  <c r="J68" i="49"/>
  <c r="J69" i="49"/>
  <c r="J70" i="49"/>
  <c r="K71" i="49"/>
  <c r="J75" i="49"/>
  <c r="K77" i="49"/>
  <c r="K78" i="49"/>
  <c r="K79" i="49"/>
  <c r="K145" i="49" s="1"/>
  <c r="K80" i="49"/>
  <c r="K146" i="49" s="1"/>
  <c r="K81" i="49"/>
  <c r="K147" i="49" s="1"/>
  <c r="K82" i="49"/>
  <c r="K83" i="49"/>
  <c r="K149" i="49" s="1"/>
  <c r="K84" i="49"/>
  <c r="K150" i="49" s="1"/>
  <c r="K85" i="49"/>
  <c r="K151" i="49" s="1"/>
  <c r="K87" i="49"/>
  <c r="K88" i="49"/>
  <c r="K154" i="49" s="1"/>
  <c r="K89" i="49"/>
  <c r="K155" i="49" s="1"/>
  <c r="K90" i="49"/>
  <c r="K156" i="49" s="1"/>
  <c r="K91" i="49"/>
  <c r="K92" i="49"/>
  <c r="K158" i="49" s="1"/>
  <c r="J97" i="49"/>
  <c r="J101" i="49"/>
  <c r="J102" i="49"/>
  <c r="J103" i="49"/>
  <c r="J104" i="49"/>
  <c r="J105" i="49"/>
  <c r="J106" i="49"/>
  <c r="J110" i="49"/>
  <c r="J111" i="49"/>
  <c r="J112" i="49"/>
  <c r="J114" i="49"/>
  <c r="K115" i="49"/>
  <c r="J119" i="49"/>
  <c r="J123" i="49"/>
  <c r="J124" i="49"/>
  <c r="J125" i="49"/>
  <c r="J126" i="49"/>
  <c r="J127" i="49"/>
  <c r="J128" i="49"/>
  <c r="J132" i="49"/>
  <c r="J133" i="49"/>
  <c r="J134" i="49"/>
  <c r="K137" i="49"/>
  <c r="J141" i="49"/>
  <c r="K144" i="49"/>
  <c r="K148" i="49"/>
  <c r="K153" i="49"/>
  <c r="K157" i="49"/>
  <c r="F11" i="49"/>
  <c r="H11" i="49"/>
  <c r="L11" i="49"/>
  <c r="N11" i="49"/>
  <c r="F12" i="49"/>
  <c r="H12" i="49"/>
  <c r="L12" i="49"/>
  <c r="N12" i="49"/>
  <c r="F13" i="49"/>
  <c r="H13" i="49"/>
  <c r="L13" i="49"/>
  <c r="N13" i="49"/>
  <c r="F14" i="49"/>
  <c r="H14" i="49"/>
  <c r="L14" i="49"/>
  <c r="N14" i="49"/>
  <c r="F15" i="49"/>
  <c r="H15" i="49"/>
  <c r="L15" i="49"/>
  <c r="N15" i="49"/>
  <c r="F16" i="49"/>
  <c r="H16" i="49"/>
  <c r="L16" i="49"/>
  <c r="N16" i="49"/>
  <c r="F17" i="49"/>
  <c r="H17" i="49"/>
  <c r="L17" i="49"/>
  <c r="N17" i="49"/>
  <c r="F18" i="49"/>
  <c r="H18" i="49"/>
  <c r="L18" i="49"/>
  <c r="N18" i="49"/>
  <c r="F19" i="49"/>
  <c r="H19" i="49"/>
  <c r="L19" i="49"/>
  <c r="N19" i="49"/>
  <c r="F21" i="49"/>
  <c r="H21" i="49"/>
  <c r="L21" i="49"/>
  <c r="N21" i="49"/>
  <c r="F22" i="49"/>
  <c r="H22" i="49"/>
  <c r="L22" i="49"/>
  <c r="N22" i="49"/>
  <c r="F23" i="49"/>
  <c r="H23" i="49"/>
  <c r="L23" i="49"/>
  <c r="N23" i="49"/>
  <c r="F24" i="49"/>
  <c r="H24" i="49"/>
  <c r="L24" i="49"/>
  <c r="N24" i="49"/>
  <c r="F25" i="49"/>
  <c r="H25" i="49"/>
  <c r="L25" i="49"/>
  <c r="N25" i="49"/>
  <c r="F26" i="49"/>
  <c r="H26" i="49"/>
  <c r="L26" i="49"/>
  <c r="N26" i="49"/>
  <c r="F27" i="49"/>
  <c r="G27" i="49"/>
  <c r="I27" i="49"/>
  <c r="M27" i="49"/>
  <c r="O27" i="49"/>
  <c r="F31" i="49"/>
  <c r="H31" i="49"/>
  <c r="L31" i="49"/>
  <c r="N31" i="49"/>
  <c r="F33" i="49"/>
  <c r="H33" i="49"/>
  <c r="L33" i="49"/>
  <c r="N33" i="49"/>
  <c r="F34" i="49"/>
  <c r="H34" i="49"/>
  <c r="L34" i="49"/>
  <c r="N34" i="49"/>
  <c r="F35" i="49"/>
  <c r="H35" i="49"/>
  <c r="L35" i="49"/>
  <c r="N35" i="49"/>
  <c r="F36" i="49"/>
  <c r="H36" i="49"/>
  <c r="L36" i="49"/>
  <c r="N36" i="49"/>
  <c r="F37" i="49"/>
  <c r="H37" i="49"/>
  <c r="L37" i="49"/>
  <c r="N37" i="49"/>
  <c r="F38" i="49"/>
  <c r="H38" i="49"/>
  <c r="L38" i="49"/>
  <c r="N38" i="49"/>
  <c r="F39" i="49"/>
  <c r="H39" i="49"/>
  <c r="L39" i="49"/>
  <c r="N39" i="49"/>
  <c r="F40" i="49"/>
  <c r="H40" i="49"/>
  <c r="L40" i="49"/>
  <c r="N40" i="49"/>
  <c r="F41" i="49"/>
  <c r="H41" i="49"/>
  <c r="L41" i="49"/>
  <c r="N41" i="49"/>
  <c r="F43" i="49"/>
  <c r="H43" i="49"/>
  <c r="L43" i="49"/>
  <c r="N43" i="49"/>
  <c r="F44" i="49"/>
  <c r="H44" i="49"/>
  <c r="L44" i="49"/>
  <c r="N44" i="49"/>
  <c r="F45" i="49"/>
  <c r="H45" i="49"/>
  <c r="L45" i="49"/>
  <c r="N45" i="49"/>
  <c r="F46" i="49"/>
  <c r="H46" i="49"/>
  <c r="L46" i="49"/>
  <c r="N46" i="49"/>
  <c r="F47" i="49"/>
  <c r="H47" i="49"/>
  <c r="L47" i="49"/>
  <c r="N47" i="49"/>
  <c r="F48" i="49"/>
  <c r="H48" i="49"/>
  <c r="L48" i="49"/>
  <c r="N48" i="49"/>
  <c r="G49" i="49"/>
  <c r="H49" i="49"/>
  <c r="I49" i="49"/>
  <c r="M49" i="49"/>
  <c r="O49" i="49"/>
  <c r="F53" i="49"/>
  <c r="H53" i="49"/>
  <c r="L53" i="49"/>
  <c r="N53" i="49"/>
  <c r="F55" i="49"/>
  <c r="H55" i="49"/>
  <c r="L55" i="49"/>
  <c r="N55" i="49"/>
  <c r="F56" i="49"/>
  <c r="H56" i="49"/>
  <c r="L56" i="49"/>
  <c r="L78" i="49" s="1"/>
  <c r="L144" i="49" s="1"/>
  <c r="N56" i="49"/>
  <c r="F57" i="49"/>
  <c r="H57" i="49"/>
  <c r="L57" i="49"/>
  <c r="N57" i="49"/>
  <c r="F58" i="49"/>
  <c r="H58" i="49"/>
  <c r="L58" i="49"/>
  <c r="N58" i="49"/>
  <c r="F59" i="49"/>
  <c r="H59" i="49"/>
  <c r="L59" i="49"/>
  <c r="N59" i="49"/>
  <c r="F60" i="49"/>
  <c r="H60" i="49"/>
  <c r="L60" i="49"/>
  <c r="L82" i="49" s="1"/>
  <c r="N60" i="49"/>
  <c r="F61" i="49"/>
  <c r="H61" i="49"/>
  <c r="L61" i="49"/>
  <c r="N61" i="49"/>
  <c r="F62" i="49"/>
  <c r="H62" i="49"/>
  <c r="L62" i="49"/>
  <c r="L84" i="49" s="1"/>
  <c r="N62" i="49"/>
  <c r="F63" i="49"/>
  <c r="H63" i="49"/>
  <c r="L63" i="49"/>
  <c r="N63" i="49"/>
  <c r="F65" i="49"/>
  <c r="H65" i="49"/>
  <c r="L65" i="49"/>
  <c r="N65" i="49"/>
  <c r="F66" i="49"/>
  <c r="H66" i="49"/>
  <c r="L66" i="49"/>
  <c r="N66" i="49"/>
  <c r="F67" i="49"/>
  <c r="H67" i="49"/>
  <c r="L67" i="49"/>
  <c r="L89" i="49" s="1"/>
  <c r="N67" i="49"/>
  <c r="F68" i="49"/>
  <c r="H68" i="49"/>
  <c r="L68" i="49"/>
  <c r="N68" i="49"/>
  <c r="F69" i="49"/>
  <c r="H69" i="49"/>
  <c r="L69" i="49"/>
  <c r="L91" i="49" s="1"/>
  <c r="L157" i="49" s="1"/>
  <c r="N69" i="49"/>
  <c r="F70" i="49"/>
  <c r="H70" i="49"/>
  <c r="L70" i="49"/>
  <c r="N70" i="49"/>
  <c r="F71" i="49"/>
  <c r="G71" i="49"/>
  <c r="I71" i="49"/>
  <c r="M71" i="49"/>
  <c r="O71" i="49"/>
  <c r="F75" i="49"/>
  <c r="H75" i="49"/>
  <c r="L75" i="49"/>
  <c r="N75" i="49"/>
  <c r="G77" i="49"/>
  <c r="I77" i="49"/>
  <c r="M77" i="49"/>
  <c r="M143" i="49" s="1"/>
  <c r="O77" i="49"/>
  <c r="G78" i="49"/>
  <c r="I78" i="49"/>
  <c r="I144" i="49" s="1"/>
  <c r="M78" i="49"/>
  <c r="M144" i="49" s="1"/>
  <c r="O78" i="49"/>
  <c r="G79" i="49"/>
  <c r="G145" i="49" s="1"/>
  <c r="I79" i="49"/>
  <c r="M79" i="49"/>
  <c r="O79" i="49"/>
  <c r="O145" i="49" s="1"/>
  <c r="G80" i="49"/>
  <c r="I80" i="49"/>
  <c r="I146" i="49" s="1"/>
  <c r="M80" i="49"/>
  <c r="M146" i="49" s="1"/>
  <c r="O80" i="49"/>
  <c r="O146" i="49" s="1"/>
  <c r="G81" i="49"/>
  <c r="G147" i="49" s="1"/>
  <c r="I81" i="49"/>
  <c r="M81" i="49"/>
  <c r="M147" i="49" s="1"/>
  <c r="O81" i="49"/>
  <c r="O147" i="49" s="1"/>
  <c r="G82" i="49"/>
  <c r="G148" i="49" s="1"/>
  <c r="I82" i="49"/>
  <c r="I148" i="49" s="1"/>
  <c r="M82" i="49"/>
  <c r="M148" i="49" s="1"/>
  <c r="O82" i="49"/>
  <c r="O148" i="49" s="1"/>
  <c r="G83" i="49"/>
  <c r="G149" i="49" s="1"/>
  <c r="I83" i="49"/>
  <c r="M83" i="49"/>
  <c r="M149" i="49" s="1"/>
  <c r="O83" i="49"/>
  <c r="O149" i="49" s="1"/>
  <c r="G84" i="49"/>
  <c r="I84" i="49"/>
  <c r="I150" i="49" s="1"/>
  <c r="M84" i="49"/>
  <c r="M150" i="49" s="1"/>
  <c r="O84" i="49"/>
  <c r="O150" i="49" s="1"/>
  <c r="G85" i="49"/>
  <c r="G151" i="49" s="1"/>
  <c r="I85" i="49"/>
  <c r="M85" i="49"/>
  <c r="M151" i="49" s="1"/>
  <c r="O85" i="49"/>
  <c r="O151" i="49" s="1"/>
  <c r="G87" i="49"/>
  <c r="I87" i="49"/>
  <c r="I153" i="49" s="1"/>
  <c r="L87" i="49"/>
  <c r="L153" i="49" s="1"/>
  <c r="M87" i="49"/>
  <c r="M153" i="49" s="1"/>
  <c r="O87" i="49"/>
  <c r="G88" i="49"/>
  <c r="G154" i="49" s="1"/>
  <c r="I88" i="49"/>
  <c r="I154" i="49" s="1"/>
  <c r="M88" i="49"/>
  <c r="M154" i="49" s="1"/>
  <c r="O88" i="49"/>
  <c r="O154" i="49" s="1"/>
  <c r="G89" i="49"/>
  <c r="I89" i="49"/>
  <c r="I155" i="49" s="1"/>
  <c r="M89" i="49"/>
  <c r="M155" i="49" s="1"/>
  <c r="O89" i="49"/>
  <c r="O155" i="49" s="1"/>
  <c r="G90" i="49"/>
  <c r="G156" i="49" s="1"/>
  <c r="I90" i="49"/>
  <c r="I156" i="49" s="1"/>
  <c r="M90" i="49"/>
  <c r="O90" i="49"/>
  <c r="O156" i="49" s="1"/>
  <c r="G91" i="49"/>
  <c r="G157" i="49" s="1"/>
  <c r="I91" i="49"/>
  <c r="I157" i="49" s="1"/>
  <c r="M91" i="49"/>
  <c r="M157" i="49" s="1"/>
  <c r="O91" i="49"/>
  <c r="G92" i="49"/>
  <c r="G158" i="49" s="1"/>
  <c r="I92" i="49"/>
  <c r="I158" i="49" s="1"/>
  <c r="M92" i="49"/>
  <c r="M158" i="49" s="1"/>
  <c r="O92" i="49"/>
  <c r="O158" i="49" s="1"/>
  <c r="F97" i="49"/>
  <c r="H97" i="49"/>
  <c r="L97" i="49"/>
  <c r="N97" i="49"/>
  <c r="F101" i="49"/>
  <c r="H101" i="49"/>
  <c r="L101" i="49"/>
  <c r="N101" i="49"/>
  <c r="F102" i="49"/>
  <c r="H102" i="49"/>
  <c r="L102" i="49"/>
  <c r="N102" i="49"/>
  <c r="F103" i="49"/>
  <c r="H103" i="49"/>
  <c r="L103" i="49"/>
  <c r="N103" i="49"/>
  <c r="F104" i="49"/>
  <c r="H104" i="49"/>
  <c r="L104" i="49"/>
  <c r="N104" i="49"/>
  <c r="F105" i="49"/>
  <c r="H105" i="49"/>
  <c r="L105" i="49"/>
  <c r="N105" i="49"/>
  <c r="F106" i="49"/>
  <c r="H106" i="49"/>
  <c r="L106" i="49"/>
  <c r="N106" i="49"/>
  <c r="F110" i="49"/>
  <c r="H110" i="49"/>
  <c r="L110" i="49"/>
  <c r="N110" i="49"/>
  <c r="F111" i="49"/>
  <c r="H111" i="49"/>
  <c r="L111" i="49"/>
  <c r="N111" i="49"/>
  <c r="F112" i="49"/>
  <c r="H112" i="49"/>
  <c r="L112" i="49"/>
  <c r="N112" i="49"/>
  <c r="F114" i="49"/>
  <c r="H114" i="49"/>
  <c r="L114" i="49"/>
  <c r="L115" i="49" s="1"/>
  <c r="N114" i="49"/>
  <c r="G115" i="49"/>
  <c r="H115" i="49"/>
  <c r="I115" i="49"/>
  <c r="M115" i="49"/>
  <c r="O115" i="49"/>
  <c r="F119" i="49"/>
  <c r="H119" i="49"/>
  <c r="L119" i="49"/>
  <c r="N119" i="49"/>
  <c r="F123" i="49"/>
  <c r="H123" i="49"/>
  <c r="L123" i="49"/>
  <c r="N123" i="49"/>
  <c r="F124" i="49"/>
  <c r="H124" i="49"/>
  <c r="L124" i="49"/>
  <c r="N124" i="49"/>
  <c r="F125" i="49"/>
  <c r="H125" i="49"/>
  <c r="L125" i="49"/>
  <c r="N125" i="49"/>
  <c r="F126" i="49"/>
  <c r="H126" i="49"/>
  <c r="L126" i="49"/>
  <c r="N126" i="49"/>
  <c r="F127" i="49"/>
  <c r="H127" i="49"/>
  <c r="L127" i="49"/>
  <c r="N127" i="49"/>
  <c r="F128" i="49"/>
  <c r="H128" i="49"/>
  <c r="L128" i="49"/>
  <c r="N128" i="49"/>
  <c r="F132" i="49"/>
  <c r="H132" i="49"/>
  <c r="L132" i="49"/>
  <c r="N132" i="49"/>
  <c r="F133" i="49"/>
  <c r="H133" i="49"/>
  <c r="L133" i="49"/>
  <c r="N133" i="49"/>
  <c r="F134" i="49"/>
  <c r="H134" i="49"/>
  <c r="L134" i="49"/>
  <c r="N134" i="49"/>
  <c r="G137" i="49"/>
  <c r="H137" i="49"/>
  <c r="I137" i="49"/>
  <c r="M137" i="49"/>
  <c r="O137" i="49"/>
  <c r="F141" i="49"/>
  <c r="H141" i="49"/>
  <c r="L141" i="49"/>
  <c r="N141" i="49"/>
  <c r="I143" i="49"/>
  <c r="G144" i="49"/>
  <c r="O144" i="49"/>
  <c r="M145" i="49"/>
  <c r="G146" i="49"/>
  <c r="I147" i="49"/>
  <c r="I149" i="49"/>
  <c r="G150" i="49"/>
  <c r="I151" i="49"/>
  <c r="G153" i="49"/>
  <c r="O153" i="49"/>
  <c r="G155" i="49"/>
  <c r="M156" i="49"/>
  <c r="O157" i="49"/>
  <c r="V141" i="49"/>
  <c r="T141" i="49"/>
  <c r="R141" i="49"/>
  <c r="P141" i="49"/>
  <c r="D141" i="49"/>
  <c r="W137" i="49"/>
  <c r="U137" i="49"/>
  <c r="S137" i="49"/>
  <c r="Q137" i="49"/>
  <c r="E137" i="49"/>
  <c r="X136" i="49"/>
  <c r="X135" i="49"/>
  <c r="V134" i="49"/>
  <c r="T134" i="49"/>
  <c r="R134" i="49"/>
  <c r="P134" i="49"/>
  <c r="D134" i="49"/>
  <c r="V133" i="49"/>
  <c r="T133" i="49"/>
  <c r="R133" i="49"/>
  <c r="P133" i="49"/>
  <c r="D133" i="49"/>
  <c r="V132" i="49"/>
  <c r="T132" i="49"/>
  <c r="R132" i="49"/>
  <c r="P132" i="49"/>
  <c r="D132" i="49"/>
  <c r="X131" i="49"/>
  <c r="X129" i="49"/>
  <c r="V128" i="49"/>
  <c r="T128" i="49"/>
  <c r="R128" i="49"/>
  <c r="P128" i="49"/>
  <c r="D128" i="49"/>
  <c r="V127" i="49"/>
  <c r="T127" i="49"/>
  <c r="R127" i="49"/>
  <c r="P127" i="49"/>
  <c r="D127" i="49"/>
  <c r="V126" i="49"/>
  <c r="T126" i="49"/>
  <c r="R126" i="49"/>
  <c r="P126" i="49"/>
  <c r="D126" i="49"/>
  <c r="V125" i="49"/>
  <c r="T125" i="49"/>
  <c r="R125" i="49"/>
  <c r="P125" i="49"/>
  <c r="D125" i="49"/>
  <c r="V124" i="49"/>
  <c r="T124" i="49"/>
  <c r="R124" i="49"/>
  <c r="P124" i="49"/>
  <c r="D124" i="49"/>
  <c r="V123" i="49"/>
  <c r="T123" i="49"/>
  <c r="R123" i="49"/>
  <c r="P123" i="49"/>
  <c r="D123" i="49"/>
  <c r="X122" i="49"/>
  <c r="X121" i="49"/>
  <c r="V119" i="49"/>
  <c r="T119" i="49"/>
  <c r="R119" i="49"/>
  <c r="P119" i="49"/>
  <c r="D119" i="49"/>
  <c r="W115" i="49"/>
  <c r="U115" i="49"/>
  <c r="S115" i="49"/>
  <c r="Q115" i="49"/>
  <c r="E115" i="49"/>
  <c r="V114" i="49"/>
  <c r="T114" i="49"/>
  <c r="R114" i="49"/>
  <c r="P114" i="49"/>
  <c r="D114" i="49"/>
  <c r="X113" i="49"/>
  <c r="V112" i="49"/>
  <c r="T112" i="49"/>
  <c r="R112" i="49"/>
  <c r="P112" i="49"/>
  <c r="D112" i="49"/>
  <c r="V111" i="49"/>
  <c r="T111" i="49"/>
  <c r="R111" i="49"/>
  <c r="P111" i="49"/>
  <c r="D111" i="49"/>
  <c r="V110" i="49"/>
  <c r="T110" i="49"/>
  <c r="R110" i="49"/>
  <c r="P110" i="49"/>
  <c r="D110" i="49"/>
  <c r="X109" i="49"/>
  <c r="X107" i="49"/>
  <c r="V106" i="49"/>
  <c r="T106" i="49"/>
  <c r="R106" i="49"/>
  <c r="P106" i="49"/>
  <c r="D106" i="49"/>
  <c r="V105" i="49"/>
  <c r="T105" i="49"/>
  <c r="R105" i="49"/>
  <c r="P105" i="49"/>
  <c r="D105" i="49"/>
  <c r="V104" i="49"/>
  <c r="T104" i="49"/>
  <c r="R104" i="49"/>
  <c r="P104" i="49"/>
  <c r="D104" i="49"/>
  <c r="V103" i="49"/>
  <c r="T103" i="49"/>
  <c r="R103" i="49"/>
  <c r="P103" i="49"/>
  <c r="D103" i="49"/>
  <c r="V102" i="49"/>
  <c r="T102" i="49"/>
  <c r="R102" i="49"/>
  <c r="P102" i="49"/>
  <c r="D102" i="49"/>
  <c r="V101" i="49"/>
  <c r="T101" i="49"/>
  <c r="R101" i="49"/>
  <c r="P101" i="49"/>
  <c r="D101" i="49"/>
  <c r="X100" i="49"/>
  <c r="X99" i="49"/>
  <c r="V97" i="49"/>
  <c r="T97" i="49"/>
  <c r="R97" i="49"/>
  <c r="P97" i="49"/>
  <c r="D97" i="49"/>
  <c r="W92" i="49"/>
  <c r="W158" i="49" s="1"/>
  <c r="U92" i="49"/>
  <c r="U158" i="49" s="1"/>
  <c r="S92" i="49"/>
  <c r="S158" i="49" s="1"/>
  <c r="Q92" i="49"/>
  <c r="Q158" i="49" s="1"/>
  <c r="E92" i="49"/>
  <c r="E158" i="49" s="1"/>
  <c r="W91" i="49"/>
  <c r="W157" i="49" s="1"/>
  <c r="U91" i="49"/>
  <c r="U157" i="49" s="1"/>
  <c r="S91" i="49"/>
  <c r="S157" i="49" s="1"/>
  <c r="Q91" i="49"/>
  <c r="Q157" i="49" s="1"/>
  <c r="E91" i="49"/>
  <c r="E157" i="49" s="1"/>
  <c r="W90" i="49"/>
  <c r="W156" i="49" s="1"/>
  <c r="U90" i="49"/>
  <c r="U156" i="49" s="1"/>
  <c r="S90" i="49"/>
  <c r="S156" i="49" s="1"/>
  <c r="Q90" i="49"/>
  <c r="Q156" i="49" s="1"/>
  <c r="E90" i="49"/>
  <c r="E156" i="49" s="1"/>
  <c r="W89" i="49"/>
  <c r="W155" i="49" s="1"/>
  <c r="U89" i="49"/>
  <c r="U155" i="49" s="1"/>
  <c r="S89" i="49"/>
  <c r="S155" i="49" s="1"/>
  <c r="Q89" i="49"/>
  <c r="Q155" i="49" s="1"/>
  <c r="E89" i="49"/>
  <c r="E155" i="49" s="1"/>
  <c r="W88" i="49"/>
  <c r="W154" i="49" s="1"/>
  <c r="U88" i="49"/>
  <c r="U154" i="49" s="1"/>
  <c r="S88" i="49"/>
  <c r="S154" i="49" s="1"/>
  <c r="Q88" i="49"/>
  <c r="Q154" i="49" s="1"/>
  <c r="E88" i="49"/>
  <c r="E154" i="49" s="1"/>
  <c r="W87" i="49"/>
  <c r="W153" i="49" s="1"/>
  <c r="U87" i="49"/>
  <c r="U153" i="49" s="1"/>
  <c r="S87" i="49"/>
  <c r="S153" i="49" s="1"/>
  <c r="Q87" i="49"/>
  <c r="Q153" i="49" s="1"/>
  <c r="E87" i="49"/>
  <c r="E153" i="49" s="1"/>
  <c r="W85" i="49"/>
  <c r="W151" i="49" s="1"/>
  <c r="U85" i="49"/>
  <c r="U151" i="49" s="1"/>
  <c r="S85" i="49"/>
  <c r="S151" i="49" s="1"/>
  <c r="Q85" i="49"/>
  <c r="Q151" i="49" s="1"/>
  <c r="E85" i="49"/>
  <c r="E151" i="49" s="1"/>
  <c r="W84" i="49"/>
  <c r="W150" i="49" s="1"/>
  <c r="U84" i="49"/>
  <c r="U150" i="49" s="1"/>
  <c r="S84" i="49"/>
  <c r="S150" i="49" s="1"/>
  <c r="Q84" i="49"/>
  <c r="Q150" i="49" s="1"/>
  <c r="E84" i="49"/>
  <c r="E150" i="49" s="1"/>
  <c r="W83" i="49"/>
  <c r="W149" i="49" s="1"/>
  <c r="U83" i="49"/>
  <c r="U149" i="49" s="1"/>
  <c r="S83" i="49"/>
  <c r="S149" i="49" s="1"/>
  <c r="Q83" i="49"/>
  <c r="Q149" i="49" s="1"/>
  <c r="E83" i="49"/>
  <c r="E149" i="49" s="1"/>
  <c r="W82" i="49"/>
  <c r="W148" i="49" s="1"/>
  <c r="U82" i="49"/>
  <c r="U148" i="49" s="1"/>
  <c r="S82" i="49"/>
  <c r="S148" i="49" s="1"/>
  <c r="Q82" i="49"/>
  <c r="Q148" i="49" s="1"/>
  <c r="E82" i="49"/>
  <c r="E148" i="49" s="1"/>
  <c r="W81" i="49"/>
  <c r="W147" i="49" s="1"/>
  <c r="U81" i="49"/>
  <c r="U147" i="49" s="1"/>
  <c r="S81" i="49"/>
  <c r="S147" i="49" s="1"/>
  <c r="Q81" i="49"/>
  <c r="Q147" i="49" s="1"/>
  <c r="E81" i="49"/>
  <c r="E147" i="49" s="1"/>
  <c r="W80" i="49"/>
  <c r="W146" i="49" s="1"/>
  <c r="U80" i="49"/>
  <c r="U146" i="49" s="1"/>
  <c r="S80" i="49"/>
  <c r="S146" i="49" s="1"/>
  <c r="Q80" i="49"/>
  <c r="Q146" i="49" s="1"/>
  <c r="E80" i="49"/>
  <c r="E146" i="49" s="1"/>
  <c r="W79" i="49"/>
  <c r="W145" i="49" s="1"/>
  <c r="U79" i="49"/>
  <c r="U145" i="49" s="1"/>
  <c r="S79" i="49"/>
  <c r="S145" i="49" s="1"/>
  <c r="Q79" i="49"/>
  <c r="Q145" i="49" s="1"/>
  <c r="E79" i="49"/>
  <c r="E145" i="49" s="1"/>
  <c r="W78" i="49"/>
  <c r="W144" i="49" s="1"/>
  <c r="U78" i="49"/>
  <c r="U144" i="49" s="1"/>
  <c r="S78" i="49"/>
  <c r="S144" i="49" s="1"/>
  <c r="Q78" i="49"/>
  <c r="Q144" i="49" s="1"/>
  <c r="E78" i="49"/>
  <c r="E144" i="49" s="1"/>
  <c r="W77" i="49"/>
  <c r="U77" i="49"/>
  <c r="U143" i="49" s="1"/>
  <c r="S77" i="49"/>
  <c r="Q77" i="49"/>
  <c r="Q143" i="49" s="1"/>
  <c r="E77" i="49"/>
  <c r="E143" i="49" s="1"/>
  <c r="V75" i="49"/>
  <c r="T75" i="49"/>
  <c r="R75" i="49"/>
  <c r="P75" i="49"/>
  <c r="D75" i="49"/>
  <c r="W71" i="49"/>
  <c r="U71" i="49"/>
  <c r="S71" i="49"/>
  <c r="Q71" i="49"/>
  <c r="E71" i="49"/>
  <c r="V70" i="49"/>
  <c r="T70" i="49"/>
  <c r="R70" i="49"/>
  <c r="P70" i="49"/>
  <c r="D70" i="49"/>
  <c r="V69" i="49"/>
  <c r="T69" i="49"/>
  <c r="R69" i="49"/>
  <c r="P69" i="49"/>
  <c r="D69" i="49"/>
  <c r="V68" i="49"/>
  <c r="T68" i="49"/>
  <c r="R68" i="49"/>
  <c r="P68" i="49"/>
  <c r="D68" i="49"/>
  <c r="V67" i="49"/>
  <c r="T67" i="49"/>
  <c r="R67" i="49"/>
  <c r="P67" i="49"/>
  <c r="D67" i="49"/>
  <c r="V66" i="49"/>
  <c r="T66" i="49"/>
  <c r="R66" i="49"/>
  <c r="P66" i="49"/>
  <c r="D66" i="49"/>
  <c r="V65" i="49"/>
  <c r="T65" i="49"/>
  <c r="R65" i="49"/>
  <c r="P65" i="49"/>
  <c r="D65" i="49"/>
  <c r="V63" i="49"/>
  <c r="T63" i="49"/>
  <c r="R63" i="49"/>
  <c r="P63" i="49"/>
  <c r="D63" i="49"/>
  <c r="V62" i="49"/>
  <c r="T62" i="49"/>
  <c r="R62" i="49"/>
  <c r="P62" i="49"/>
  <c r="D62" i="49"/>
  <c r="V61" i="49"/>
  <c r="T61" i="49"/>
  <c r="R61" i="49"/>
  <c r="P61" i="49"/>
  <c r="D61" i="49"/>
  <c r="V60" i="49"/>
  <c r="T60" i="49"/>
  <c r="R60" i="49"/>
  <c r="P60" i="49"/>
  <c r="D60" i="49"/>
  <c r="V59" i="49"/>
  <c r="T59" i="49"/>
  <c r="R59" i="49"/>
  <c r="P59" i="49"/>
  <c r="D59" i="49"/>
  <c r="V58" i="49"/>
  <c r="T58" i="49"/>
  <c r="R58" i="49"/>
  <c r="P58" i="49"/>
  <c r="D58" i="49"/>
  <c r="V57" i="49"/>
  <c r="T57" i="49"/>
  <c r="R57" i="49"/>
  <c r="P57" i="49"/>
  <c r="D57" i="49"/>
  <c r="V56" i="49"/>
  <c r="T56" i="49"/>
  <c r="R56" i="49"/>
  <c r="P56" i="49"/>
  <c r="D56" i="49"/>
  <c r="V55" i="49"/>
  <c r="T55" i="49"/>
  <c r="R55" i="49"/>
  <c r="P55" i="49"/>
  <c r="D55" i="49"/>
  <c r="V53" i="49"/>
  <c r="T53" i="49"/>
  <c r="R53" i="49"/>
  <c r="P53" i="49"/>
  <c r="D53" i="49"/>
  <c r="W49" i="49"/>
  <c r="U49" i="49"/>
  <c r="S49" i="49"/>
  <c r="Q49" i="49"/>
  <c r="E49" i="49"/>
  <c r="V48" i="49"/>
  <c r="T48" i="49"/>
  <c r="R48" i="49"/>
  <c r="P48" i="49"/>
  <c r="D48" i="49"/>
  <c r="V47" i="49"/>
  <c r="T47" i="49"/>
  <c r="R47" i="49"/>
  <c r="P47" i="49"/>
  <c r="D47" i="49"/>
  <c r="V46" i="49"/>
  <c r="T46" i="49"/>
  <c r="R46" i="49"/>
  <c r="P46" i="49"/>
  <c r="D46" i="49"/>
  <c r="V45" i="49"/>
  <c r="T45" i="49"/>
  <c r="R45" i="49"/>
  <c r="P45" i="49"/>
  <c r="D45" i="49"/>
  <c r="V44" i="49"/>
  <c r="T44" i="49"/>
  <c r="R44" i="49"/>
  <c r="P44" i="49"/>
  <c r="D44" i="49"/>
  <c r="V43" i="49"/>
  <c r="T43" i="49"/>
  <c r="R43" i="49"/>
  <c r="P43" i="49"/>
  <c r="D43" i="49"/>
  <c r="V41" i="49"/>
  <c r="T41" i="49"/>
  <c r="R41" i="49"/>
  <c r="P41" i="49"/>
  <c r="D41" i="49"/>
  <c r="V40" i="49"/>
  <c r="T40" i="49"/>
  <c r="R40" i="49"/>
  <c r="P40" i="49"/>
  <c r="D40" i="49"/>
  <c r="V39" i="49"/>
  <c r="T39" i="49"/>
  <c r="R39" i="49"/>
  <c r="P39" i="49"/>
  <c r="D39" i="49"/>
  <c r="V38" i="49"/>
  <c r="T38" i="49"/>
  <c r="R38" i="49"/>
  <c r="P38" i="49"/>
  <c r="D38" i="49"/>
  <c r="V37" i="49"/>
  <c r="T37" i="49"/>
  <c r="R37" i="49"/>
  <c r="P37" i="49"/>
  <c r="D37" i="49"/>
  <c r="V36" i="49"/>
  <c r="T36" i="49"/>
  <c r="R36" i="49"/>
  <c r="P36" i="49"/>
  <c r="D36" i="49"/>
  <c r="V35" i="49"/>
  <c r="T35" i="49"/>
  <c r="R35" i="49"/>
  <c r="P35" i="49"/>
  <c r="D35" i="49"/>
  <c r="V34" i="49"/>
  <c r="T34" i="49"/>
  <c r="R34" i="49"/>
  <c r="P34" i="49"/>
  <c r="D34" i="49"/>
  <c r="V33" i="49"/>
  <c r="T33" i="49"/>
  <c r="R33" i="49"/>
  <c r="P33" i="49"/>
  <c r="D33" i="49"/>
  <c r="V31" i="49"/>
  <c r="T31" i="49"/>
  <c r="R31" i="49"/>
  <c r="P31" i="49"/>
  <c r="D31" i="49"/>
  <c r="W27" i="49"/>
  <c r="U27" i="49"/>
  <c r="S27" i="49"/>
  <c r="Q27" i="49"/>
  <c r="E27" i="49"/>
  <c r="V26" i="49"/>
  <c r="T26" i="49"/>
  <c r="R26" i="49"/>
  <c r="P26" i="49"/>
  <c r="D26" i="49"/>
  <c r="V25" i="49"/>
  <c r="T25" i="49"/>
  <c r="R25" i="49"/>
  <c r="P25" i="49"/>
  <c r="D25" i="49"/>
  <c r="V24" i="49"/>
  <c r="T24" i="49"/>
  <c r="R24" i="49"/>
  <c r="P24" i="49"/>
  <c r="D24" i="49"/>
  <c r="V23" i="49"/>
  <c r="T23" i="49"/>
  <c r="R23" i="49"/>
  <c r="P23" i="49"/>
  <c r="D23" i="49"/>
  <c r="V22" i="49"/>
  <c r="T22" i="49"/>
  <c r="R22" i="49"/>
  <c r="P22" i="49"/>
  <c r="D22" i="49"/>
  <c r="V21" i="49"/>
  <c r="T21" i="49"/>
  <c r="R21" i="49"/>
  <c r="P21" i="49"/>
  <c r="D21" i="49"/>
  <c r="V19" i="49"/>
  <c r="T19" i="49"/>
  <c r="R19" i="49"/>
  <c r="P19" i="49"/>
  <c r="D19" i="49"/>
  <c r="V18" i="49"/>
  <c r="T18" i="49"/>
  <c r="R18" i="49"/>
  <c r="P18" i="49"/>
  <c r="D18" i="49"/>
  <c r="V17" i="49"/>
  <c r="T17" i="49"/>
  <c r="R17" i="49"/>
  <c r="P17" i="49"/>
  <c r="D17" i="49"/>
  <c r="V16" i="49"/>
  <c r="T16" i="49"/>
  <c r="R16" i="49"/>
  <c r="P16" i="49"/>
  <c r="D16" i="49"/>
  <c r="V15" i="49"/>
  <c r="T15" i="49"/>
  <c r="R15" i="49"/>
  <c r="P15" i="49"/>
  <c r="D15" i="49"/>
  <c r="V14" i="49"/>
  <c r="T14" i="49"/>
  <c r="R14" i="49"/>
  <c r="P14" i="49"/>
  <c r="D14" i="49"/>
  <c r="V13" i="49"/>
  <c r="T13" i="49"/>
  <c r="R13" i="49"/>
  <c r="P13" i="49"/>
  <c r="D13" i="49"/>
  <c r="V12" i="49"/>
  <c r="T12" i="49"/>
  <c r="R12" i="49"/>
  <c r="P12" i="49"/>
  <c r="D12" i="49"/>
  <c r="V11" i="49"/>
  <c r="T11" i="49"/>
  <c r="R11" i="49"/>
  <c r="P11" i="49"/>
  <c r="D11" i="49"/>
  <c r="P79" i="49" l="1"/>
  <c r="V80" i="49"/>
  <c r="T81" i="49"/>
  <c r="R82" i="49"/>
  <c r="R148" i="49" s="1"/>
  <c r="D84" i="49"/>
  <c r="V84" i="49"/>
  <c r="R87" i="49"/>
  <c r="R153" i="49" s="1"/>
  <c r="R78" i="49"/>
  <c r="R144" i="49" s="1"/>
  <c r="D80" i="49"/>
  <c r="X12" i="49"/>
  <c r="J92" i="49"/>
  <c r="J158" i="49" s="1"/>
  <c r="J88" i="49"/>
  <c r="J154" i="49" s="1"/>
  <c r="J83" i="49"/>
  <c r="J79" i="49"/>
  <c r="L150" i="49"/>
  <c r="L80" i="49"/>
  <c r="AH93" i="50"/>
  <c r="D159" i="50"/>
  <c r="AH159" i="50" s="1"/>
  <c r="AH143" i="50"/>
  <c r="I93" i="49"/>
  <c r="J145" i="49"/>
  <c r="L146" i="49"/>
  <c r="J71" i="49"/>
  <c r="I145" i="49"/>
  <c r="J149" i="49"/>
  <c r="J90" i="49"/>
  <c r="J156" i="49" s="1"/>
  <c r="J85" i="49"/>
  <c r="J151" i="49" s="1"/>
  <c r="J81" i="49"/>
  <c r="J147" i="49" s="1"/>
  <c r="J77" i="49"/>
  <c r="L148" i="49"/>
  <c r="L49" i="49"/>
  <c r="N92" i="49"/>
  <c r="N158" i="49" s="1"/>
  <c r="N90" i="49"/>
  <c r="N156" i="49" s="1"/>
  <c r="N88" i="49"/>
  <c r="N154" i="49" s="1"/>
  <c r="N85" i="49"/>
  <c r="N151" i="49" s="1"/>
  <c r="N83" i="49"/>
  <c r="N81" i="49"/>
  <c r="N147" i="49" s="1"/>
  <c r="N79" i="49"/>
  <c r="N145" i="49" s="1"/>
  <c r="N27" i="49"/>
  <c r="N71" i="49"/>
  <c r="L137" i="49"/>
  <c r="L155" i="49"/>
  <c r="F92" i="49"/>
  <c r="F158" i="49" s="1"/>
  <c r="F90" i="49"/>
  <c r="F88" i="49"/>
  <c r="F154" i="49" s="1"/>
  <c r="F85" i="49"/>
  <c r="F151" i="49" s="1"/>
  <c r="F83" i="49"/>
  <c r="F149" i="49" s="1"/>
  <c r="F81" i="49"/>
  <c r="F147" i="49" s="1"/>
  <c r="F79" i="49"/>
  <c r="F145" i="49" s="1"/>
  <c r="F77" i="49"/>
  <c r="F143" i="49" s="1"/>
  <c r="H91" i="49"/>
  <c r="H157" i="49" s="1"/>
  <c r="H89" i="49"/>
  <c r="H87" i="49"/>
  <c r="H153" i="49" s="1"/>
  <c r="H84" i="49"/>
  <c r="H150" i="49" s="1"/>
  <c r="H82" i="49"/>
  <c r="H148" i="49" s="1"/>
  <c r="H80" i="49"/>
  <c r="H146" i="49" s="1"/>
  <c r="H78" i="49"/>
  <c r="H144" i="49" s="1"/>
  <c r="J137" i="49"/>
  <c r="J115" i="49"/>
  <c r="K93" i="49"/>
  <c r="J91" i="49"/>
  <c r="J157" i="49" s="1"/>
  <c r="J87" i="49"/>
  <c r="J153" i="49" s="1"/>
  <c r="J82" i="49"/>
  <c r="J148" i="49" s="1"/>
  <c r="J78" i="49"/>
  <c r="J144" i="49" s="1"/>
  <c r="J27" i="49"/>
  <c r="J89" i="49"/>
  <c r="J155" i="49" s="1"/>
  <c r="J84" i="49"/>
  <c r="J150" i="49" s="1"/>
  <c r="J80" i="49"/>
  <c r="J146" i="49" s="1"/>
  <c r="J143" i="49"/>
  <c r="X45" i="49"/>
  <c r="X57" i="49"/>
  <c r="H155" i="49"/>
  <c r="N77" i="49"/>
  <c r="N143" i="49" s="1"/>
  <c r="P77" i="49"/>
  <c r="P143" i="49" s="1"/>
  <c r="T79" i="49"/>
  <c r="T145" i="49" s="1"/>
  <c r="R80" i="49"/>
  <c r="R146" i="49" s="1"/>
  <c r="P81" i="49"/>
  <c r="P147" i="49" s="1"/>
  <c r="X16" i="49"/>
  <c r="V82" i="49"/>
  <c r="V148" i="49" s="1"/>
  <c r="T83" i="49"/>
  <c r="T149" i="49" s="1"/>
  <c r="P85" i="49"/>
  <c r="P151" i="49" s="1"/>
  <c r="T88" i="49"/>
  <c r="T154" i="49" s="1"/>
  <c r="R89" i="49"/>
  <c r="P90" i="49"/>
  <c r="P156" i="49" s="1"/>
  <c r="V91" i="49"/>
  <c r="V157" i="49" s="1"/>
  <c r="T92" i="49"/>
  <c r="T158" i="49" s="1"/>
  <c r="F156" i="49"/>
  <c r="K143" i="49"/>
  <c r="K159" i="49" s="1"/>
  <c r="J49" i="49"/>
  <c r="V79" i="49"/>
  <c r="V145" i="49" s="1"/>
  <c r="T80" i="49"/>
  <c r="T146" i="49" s="1"/>
  <c r="R81" i="49"/>
  <c r="R147" i="49" s="1"/>
  <c r="P82" i="49"/>
  <c r="P148" i="49" s="1"/>
  <c r="D83" i="49"/>
  <c r="D149" i="49" s="1"/>
  <c r="T84" i="49"/>
  <c r="T150" i="49" s="1"/>
  <c r="R85" i="49"/>
  <c r="R151" i="49" s="1"/>
  <c r="P87" i="49"/>
  <c r="P153" i="49" s="1"/>
  <c r="D88" i="49"/>
  <c r="V88" i="49"/>
  <c r="V154" i="49" s="1"/>
  <c r="R90" i="49"/>
  <c r="R156" i="49" s="1"/>
  <c r="D92" i="49"/>
  <c r="D158" i="49" s="1"/>
  <c r="V137" i="49"/>
  <c r="N149" i="49"/>
  <c r="X37" i="49"/>
  <c r="N137" i="49"/>
  <c r="L71" i="49"/>
  <c r="F91" i="49"/>
  <c r="F157" i="49" s="1"/>
  <c r="F87" i="49"/>
  <c r="F153" i="49" s="1"/>
  <c r="F82" i="49"/>
  <c r="F148" i="49" s="1"/>
  <c r="F78" i="49"/>
  <c r="L90" i="49"/>
  <c r="L156" i="49" s="1"/>
  <c r="L85" i="49"/>
  <c r="L151" i="49" s="1"/>
  <c r="L81" i="49"/>
  <c r="L147" i="49" s="1"/>
  <c r="L77" i="49"/>
  <c r="X68" i="49"/>
  <c r="X102" i="49"/>
  <c r="M93" i="49"/>
  <c r="H71" i="49"/>
  <c r="N91" i="49"/>
  <c r="N157" i="49" s="1"/>
  <c r="N87" i="49"/>
  <c r="N153" i="49" s="1"/>
  <c r="N82" i="49"/>
  <c r="N148" i="49" s="1"/>
  <c r="N78" i="49"/>
  <c r="N144" i="49" s="1"/>
  <c r="H92" i="49"/>
  <c r="H158" i="49" s="1"/>
  <c r="H88" i="49"/>
  <c r="H154" i="49" s="1"/>
  <c r="H83" i="49"/>
  <c r="H149" i="49" s="1"/>
  <c r="H79" i="49"/>
  <c r="H145" i="49" s="1"/>
  <c r="X133" i="49"/>
  <c r="X62" i="49"/>
  <c r="L92" i="49"/>
  <c r="L158" i="49" s="1"/>
  <c r="L88" i="49"/>
  <c r="L154" i="49" s="1"/>
  <c r="L83" i="49"/>
  <c r="L149" i="49" s="1"/>
  <c r="L79" i="49"/>
  <c r="L145" i="49" s="1"/>
  <c r="F89" i="49"/>
  <c r="F155" i="49" s="1"/>
  <c r="F84" i="49"/>
  <c r="F150" i="49" s="1"/>
  <c r="F80" i="49"/>
  <c r="F146" i="49" s="1"/>
  <c r="F137" i="49"/>
  <c r="O93" i="49"/>
  <c r="G93" i="49"/>
  <c r="H90" i="49"/>
  <c r="H156" i="49" s="1"/>
  <c r="H85" i="49"/>
  <c r="H151" i="49" s="1"/>
  <c r="H81" i="49"/>
  <c r="H147" i="49" s="1"/>
  <c r="H77" i="49"/>
  <c r="N89" i="49"/>
  <c r="N155" i="49" s="1"/>
  <c r="N84" i="49"/>
  <c r="N150" i="49" s="1"/>
  <c r="N80" i="49"/>
  <c r="N146" i="49" s="1"/>
  <c r="L143" i="49"/>
  <c r="I159" i="49"/>
  <c r="F144" i="49"/>
  <c r="M159" i="49"/>
  <c r="P78" i="49"/>
  <c r="P144" i="49" s="1"/>
  <c r="X61" i="49"/>
  <c r="X69" i="49"/>
  <c r="X124" i="49"/>
  <c r="D79" i="49"/>
  <c r="D145" i="49" s="1"/>
  <c r="P145" i="49"/>
  <c r="V146" i="49"/>
  <c r="T147" i="49"/>
  <c r="D150" i="49"/>
  <c r="V150" i="49"/>
  <c r="P88" i="49"/>
  <c r="P154" i="49" s="1"/>
  <c r="D89" i="49"/>
  <c r="D155" i="49" s="1"/>
  <c r="V89" i="49"/>
  <c r="V155" i="49" s="1"/>
  <c r="T90" i="49"/>
  <c r="T156" i="49" s="1"/>
  <c r="R91" i="49"/>
  <c r="R157" i="49" s="1"/>
  <c r="R49" i="49"/>
  <c r="X35" i="49"/>
  <c r="X39" i="49"/>
  <c r="X47" i="49"/>
  <c r="D71" i="49"/>
  <c r="V71" i="49"/>
  <c r="X58" i="49"/>
  <c r="X128" i="49"/>
  <c r="O143" i="49"/>
  <c r="O159" i="49" s="1"/>
  <c r="G143" i="49"/>
  <c r="G159" i="49" s="1"/>
  <c r="N115" i="49"/>
  <c r="F115" i="49"/>
  <c r="N49" i="49"/>
  <c r="F49" i="49"/>
  <c r="L27" i="49"/>
  <c r="H27" i="49"/>
  <c r="V77" i="49"/>
  <c r="V143" i="49" s="1"/>
  <c r="T78" i="49"/>
  <c r="T144" i="49" s="1"/>
  <c r="R79" i="49"/>
  <c r="R145" i="49" s="1"/>
  <c r="P80" i="49"/>
  <c r="P146" i="49" s="1"/>
  <c r="V81" i="49"/>
  <c r="V147" i="49" s="1"/>
  <c r="R83" i="49"/>
  <c r="R149" i="49" s="1"/>
  <c r="V85" i="49"/>
  <c r="V151" i="49" s="1"/>
  <c r="T87" i="49"/>
  <c r="T153" i="49" s="1"/>
  <c r="R88" i="49"/>
  <c r="R154" i="49" s="1"/>
  <c r="P89" i="49"/>
  <c r="P155" i="49" s="1"/>
  <c r="X36" i="49"/>
  <c r="X44" i="49"/>
  <c r="X48" i="49"/>
  <c r="X67" i="49"/>
  <c r="X104" i="49"/>
  <c r="X105" i="49"/>
  <c r="X110" i="49"/>
  <c r="X125" i="49"/>
  <c r="X126" i="49"/>
  <c r="X134" i="49"/>
  <c r="X132" i="49"/>
  <c r="R27" i="49"/>
  <c r="T49" i="49"/>
  <c r="X38" i="49"/>
  <c r="X56" i="49"/>
  <c r="X65" i="49"/>
  <c r="V90" i="49"/>
  <c r="V156" i="49" s="1"/>
  <c r="R137" i="49"/>
  <c r="X18" i="49"/>
  <c r="X26" i="49"/>
  <c r="V49" i="49"/>
  <c r="T89" i="49"/>
  <c r="T155" i="49" s="1"/>
  <c r="X127" i="49"/>
  <c r="X40" i="49"/>
  <c r="W143" i="49"/>
  <c r="W159" i="49" s="1"/>
  <c r="W93" i="49"/>
  <c r="X22" i="49"/>
  <c r="X33" i="49"/>
  <c r="D49" i="49"/>
  <c r="R77" i="49"/>
  <c r="D78" i="49"/>
  <c r="D81" i="49"/>
  <c r="X15" i="49"/>
  <c r="X59" i="49"/>
  <c r="V78" i="49"/>
  <c r="V144" i="49" s="1"/>
  <c r="V83" i="49"/>
  <c r="V149" i="49" s="1"/>
  <c r="P84" i="49"/>
  <c r="P150" i="49" s="1"/>
  <c r="V87" i="49"/>
  <c r="V153" i="49" s="1"/>
  <c r="V92" i="49"/>
  <c r="V158" i="49" s="1"/>
  <c r="R71" i="49"/>
  <c r="S143" i="49"/>
  <c r="S159" i="49" s="1"/>
  <c r="S93" i="49"/>
  <c r="D146" i="49"/>
  <c r="X14" i="49"/>
  <c r="X23" i="49"/>
  <c r="X13" i="49"/>
  <c r="D87" i="49"/>
  <c r="X21" i="49"/>
  <c r="R155" i="49"/>
  <c r="D90" i="49"/>
  <c r="X24" i="49"/>
  <c r="V27" i="49"/>
  <c r="X41" i="49"/>
  <c r="D77" i="49"/>
  <c r="X11" i="49"/>
  <c r="D27" i="49"/>
  <c r="T77" i="49"/>
  <c r="T27" i="49"/>
  <c r="D82" i="49"/>
  <c r="T82" i="49"/>
  <c r="T148" i="49" s="1"/>
  <c r="P83" i="49"/>
  <c r="P149" i="49" s="1"/>
  <c r="X17" i="49"/>
  <c r="R84" i="49"/>
  <c r="R150" i="49" s="1"/>
  <c r="D85" i="49"/>
  <c r="X19" i="49"/>
  <c r="T85" i="49"/>
  <c r="T151" i="49" s="1"/>
  <c r="D91" i="49"/>
  <c r="X25" i="49"/>
  <c r="T91" i="49"/>
  <c r="T157" i="49" s="1"/>
  <c r="P92" i="49"/>
  <c r="P158" i="49" s="1"/>
  <c r="P49" i="49"/>
  <c r="X34" i="49"/>
  <c r="X43" i="49"/>
  <c r="X46" i="49"/>
  <c r="X55" i="49"/>
  <c r="T71" i="49"/>
  <c r="X60" i="49"/>
  <c r="X63" i="49"/>
  <c r="D154" i="49"/>
  <c r="R115" i="49"/>
  <c r="V115" i="49"/>
  <c r="D115" i="49"/>
  <c r="T115" i="49"/>
  <c r="P137" i="49"/>
  <c r="P91" i="49"/>
  <c r="P157" i="49" s="1"/>
  <c r="R92" i="49"/>
  <c r="R158" i="49" s="1"/>
  <c r="P27" i="49"/>
  <c r="X70" i="49"/>
  <c r="E159" i="49"/>
  <c r="U159" i="49"/>
  <c r="X103" i="49"/>
  <c r="X106" i="49"/>
  <c r="X114" i="49"/>
  <c r="X111" i="49"/>
  <c r="P71" i="49"/>
  <c r="X66" i="49"/>
  <c r="Q159" i="49"/>
  <c r="P115" i="49"/>
  <c r="X101" i="49"/>
  <c r="X112" i="49"/>
  <c r="D137" i="49"/>
  <c r="X123" i="49"/>
  <c r="T137" i="49"/>
  <c r="E93" i="49"/>
  <c r="Q93" i="49"/>
  <c r="U93" i="49"/>
  <c r="N10" i="47"/>
  <c r="N11" i="47"/>
  <c r="N18" i="47"/>
  <c r="N20" i="47"/>
  <c r="N24" i="47"/>
  <c r="L10" i="47"/>
  <c r="L11" i="47"/>
  <c r="L18" i="47"/>
  <c r="L20" i="47"/>
  <c r="L24" i="47"/>
  <c r="X80" i="49" l="1"/>
  <c r="X146" i="49"/>
  <c r="J93" i="49"/>
  <c r="L159" i="49"/>
  <c r="H93" i="49"/>
  <c r="F93" i="49"/>
  <c r="F159" i="49"/>
  <c r="J159" i="49"/>
  <c r="X71" i="49"/>
  <c r="X149" i="49"/>
  <c r="H143" i="49"/>
  <c r="H159" i="49" s="1"/>
  <c r="X88" i="49"/>
  <c r="X158" i="49"/>
  <c r="N159" i="49"/>
  <c r="L93" i="49"/>
  <c r="N93" i="49"/>
  <c r="X79" i="49"/>
  <c r="P159" i="49"/>
  <c r="X150" i="49"/>
  <c r="X137" i="49"/>
  <c r="X83" i="49"/>
  <c r="D144" i="49"/>
  <c r="X144" i="49" s="1"/>
  <c r="X78" i="49"/>
  <c r="X49" i="49"/>
  <c r="V93" i="49"/>
  <c r="X92" i="49"/>
  <c r="D156" i="49"/>
  <c r="X156" i="49" s="1"/>
  <c r="X90" i="49"/>
  <c r="D153" i="49"/>
  <c r="X153" i="49" s="1"/>
  <c r="X87" i="49"/>
  <c r="X84" i="49"/>
  <c r="R143" i="49"/>
  <c r="R159" i="49" s="1"/>
  <c r="R93" i="49"/>
  <c r="T93" i="49"/>
  <c r="T143" i="49"/>
  <c r="T159" i="49" s="1"/>
  <c r="X154" i="49"/>
  <c r="X77" i="49"/>
  <c r="D143" i="49"/>
  <c r="D93" i="49"/>
  <c r="X145" i="49"/>
  <c r="P93" i="49"/>
  <c r="X89" i="49"/>
  <c r="V159" i="49"/>
  <c r="X27" i="49"/>
  <c r="X115" i="49"/>
  <c r="D157" i="49"/>
  <c r="X157" i="49" s="1"/>
  <c r="X91" i="49"/>
  <c r="D151" i="49"/>
  <c r="X151" i="49" s="1"/>
  <c r="X85" i="49"/>
  <c r="D148" i="49"/>
  <c r="X148" i="49" s="1"/>
  <c r="X82" i="49"/>
  <c r="X81" i="49"/>
  <c r="D147" i="49"/>
  <c r="X147" i="49" s="1"/>
  <c r="X155" i="49"/>
  <c r="D159" i="49" l="1"/>
  <c r="X159" i="49" s="1"/>
  <c r="X143" i="49"/>
  <c r="X93" i="49"/>
  <c r="D10" i="47" l="1"/>
  <c r="N23" i="47"/>
  <c r="N22" i="47"/>
  <c r="N17" i="47"/>
  <c r="N16" i="47"/>
  <c r="N15" i="47"/>
  <c r="N14" i="47"/>
  <c r="L23" i="47" l="1"/>
  <c r="L17" i="47"/>
  <c r="L16" i="47"/>
  <c r="L14" i="47"/>
  <c r="L15" i="47"/>
  <c r="L22" i="47"/>
  <c r="L21" i="47"/>
  <c r="L19" i="47"/>
  <c r="N21" i="47"/>
  <c r="N19" i="47"/>
  <c r="L12" i="47"/>
  <c r="H25" i="47"/>
  <c r="H24" i="47"/>
  <c r="H23" i="47"/>
  <c r="H22" i="47"/>
  <c r="H21" i="47"/>
  <c r="H18" i="47"/>
  <c r="H17" i="47"/>
  <c r="H16" i="47"/>
  <c r="H14" i="47"/>
  <c r="H13" i="47"/>
  <c r="H11" i="47"/>
  <c r="F25" i="47"/>
  <c r="F24" i="47"/>
  <c r="F23" i="47"/>
  <c r="F22" i="47"/>
  <c r="F21" i="47"/>
  <c r="F18" i="47"/>
  <c r="F17" i="47"/>
  <c r="F16" i="47"/>
  <c r="F15" i="47"/>
  <c r="F14" i="47"/>
  <c r="F13" i="47"/>
  <c r="F12" i="47"/>
  <c r="F11" i="47"/>
  <c r="L25" i="47" l="1"/>
  <c r="D15" i="47"/>
  <c r="H12" i="47"/>
  <c r="H19" i="47"/>
  <c r="D23" i="47"/>
  <c r="H15" i="47"/>
  <c r="D22" i="47"/>
  <c r="D17" i="47"/>
  <c r="D14" i="47"/>
  <c r="D25" i="47"/>
  <c r="D12" i="47"/>
  <c r="F10" i="47"/>
  <c r="D18" i="47"/>
  <c r="H20" i="47"/>
  <c r="D21" i="47"/>
  <c r="D16" i="47"/>
  <c r="D24" i="47"/>
  <c r="D20" i="47"/>
  <c r="D19" i="47"/>
  <c r="D11" i="47"/>
  <c r="F20" i="47"/>
  <c r="F19" i="47"/>
  <c r="H10" i="47"/>
  <c r="D13" i="47"/>
  <c r="J19" i="47" l="1"/>
  <c r="H9" i="47"/>
  <c r="H26" i="47"/>
  <c r="P12" i="47"/>
  <c r="J12" i="47"/>
  <c r="P14" i="47"/>
  <c r="J14" i="47"/>
  <c r="P22" i="47"/>
  <c r="J22" i="47"/>
  <c r="P24" i="47"/>
  <c r="J24" i="47"/>
  <c r="P21" i="47"/>
  <c r="J21" i="47"/>
  <c r="P18" i="47"/>
  <c r="J18" i="47"/>
  <c r="J10" i="47"/>
  <c r="J15" i="47"/>
  <c r="P15" i="47"/>
  <c r="P11" i="47"/>
  <c r="J11" i="47"/>
  <c r="J20" i="47"/>
  <c r="F9" i="47"/>
  <c r="F26" i="47"/>
  <c r="P25" i="47"/>
  <c r="J25" i="47"/>
  <c r="P17" i="47"/>
  <c r="J17" i="47"/>
  <c r="P23" i="47"/>
  <c r="J23" i="47"/>
  <c r="P16" i="47"/>
  <c r="J16" i="47"/>
  <c r="J13" i="47"/>
  <c r="D9" i="47"/>
  <c r="D26" i="47"/>
  <c r="P10" i="47" l="1"/>
  <c r="P19" i="47"/>
  <c r="P20" i="47"/>
  <c r="J9" i="47"/>
  <c r="J26" i="47"/>
  <c r="L13" i="47" l="1"/>
  <c r="L9" i="47" l="1"/>
  <c r="L26" i="47"/>
  <c r="P13" i="47"/>
  <c r="P9" i="47" l="1"/>
  <c r="P26" i="47"/>
  <c r="N12" i="47" l="1"/>
  <c r="N25" i="47" l="1"/>
  <c r="N13" i="47"/>
  <c r="N9" i="47" l="1"/>
  <c r="N26" i="47" l="1"/>
</calcChain>
</file>

<file path=xl/sharedStrings.xml><?xml version="1.0" encoding="utf-8"?>
<sst xmlns="http://schemas.openxmlformats.org/spreadsheetml/2006/main" count="1238" uniqueCount="70">
  <si>
    <t>合計</t>
    <rPh sb="0" eb="2">
      <t>ゴウケイ</t>
    </rPh>
    <phoneticPr fontId="10"/>
  </si>
  <si>
    <t>【様式第５号】</t>
    <rPh sb="1" eb="3">
      <t>ヨウシキ</t>
    </rPh>
    <rPh sb="3" eb="4">
      <t>ダイ</t>
    </rPh>
    <rPh sb="5" eb="6">
      <t>ゴウ</t>
    </rPh>
    <phoneticPr fontId="15"/>
  </si>
  <si>
    <t>附属明細書</t>
    <rPh sb="0" eb="2">
      <t>フゾク</t>
    </rPh>
    <rPh sb="2" eb="5">
      <t>メイサイショ</t>
    </rPh>
    <phoneticPr fontId="1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</si>
  <si>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5"/>
  </si>
  <si>
    <t>（１）資産項目の明細</t>
    <rPh sb="3" eb="5">
      <t>シサン</t>
    </rPh>
    <rPh sb="5" eb="7">
      <t>コウモク</t>
    </rPh>
    <rPh sb="8" eb="10">
      <t>メイサイ</t>
    </rPh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</si>
  <si>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5"/>
  </si>
  <si>
    <t>区分</t>
    <rPh sb="0" eb="2">
      <t>クブン</t>
    </rPh>
    <phoneticPr fontId="1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</si>
  <si>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0"/>
  </si>
  <si>
    <t xml:space="preserve">
本年度増加額
（B）</t>
    <rPh sb="1" eb="4">
      <t>ホンネンド</t>
    </rPh>
    <rPh sb="4" eb="7">
      <t>ゾウカガク</t>
    </rPh>
    <phoneticPr fontId="10"/>
  </si>
  <si>
    <t xml:space="preserve">
本年度減少額
（C）</t>
    <rPh sb="1" eb="4">
      <t>ホンネンド</t>
    </rPh>
    <rPh sb="4" eb="7">
      <t>ゲンショウガク</t>
    </rPh>
    <phoneticPr fontId="10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</si>
  <si>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0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</si>
  <si>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0"/>
  </si>
  <si>
    <t xml:space="preserve">
本年度償却額
（F)</t>
    <rPh sb="1" eb="4">
      <t>ホンネンド</t>
    </rPh>
    <rPh sb="4" eb="7">
      <t>ショウキャクガク</t>
    </rPh>
    <phoneticPr fontId="10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</si>
  <si>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5"/>
  </si>
  <si>
    <t xml:space="preserve"> 事業用資産</t>
    <rPh sb="1" eb="4">
      <t>ジギョウヨウ</t>
    </rPh>
    <rPh sb="4" eb="6">
      <t>シサン</t>
    </rPh>
    <phoneticPr fontId="15"/>
  </si>
  <si>
    <t>　  土地</t>
    <rPh sb="3" eb="5">
      <t>トチ</t>
    </rPh>
    <phoneticPr fontId="10"/>
  </si>
  <si>
    <t>　　立木竹</t>
    <rPh sb="2" eb="4">
      <t>タチキ</t>
    </rPh>
    <rPh sb="4" eb="5">
      <t>タケ</t>
    </rPh>
    <phoneticPr fontId="15"/>
  </si>
  <si>
    <t>　　建物</t>
    <rPh sb="2" eb="4">
      <t>タテモノ</t>
    </rPh>
    <phoneticPr fontId="10"/>
  </si>
  <si>
    <t>　　工作物</t>
    <rPh sb="2" eb="5">
      <t>コウサクブツ</t>
    </rPh>
    <phoneticPr fontId="10"/>
  </si>
  <si>
    <t>　　船舶</t>
    <rPh sb="2" eb="4">
      <t>センパク</t>
    </rPh>
    <phoneticPr fontId="15"/>
  </si>
  <si>
    <t>　　浮標等</t>
    <rPh sb="2" eb="4">
      <t>フヒョウ</t>
    </rPh>
    <rPh sb="4" eb="5">
      <t>ナド</t>
    </rPh>
    <phoneticPr fontId="15"/>
  </si>
  <si>
    <t>　　航空機</t>
    <rPh sb="2" eb="5">
      <t>コウクウキ</t>
    </rPh>
    <phoneticPr fontId="15"/>
  </si>
  <si>
    <t>　　その他</t>
    <rPh sb="4" eb="5">
      <t>タ</t>
    </rPh>
    <phoneticPr fontId="10"/>
  </si>
  <si>
    <t>　　建設仮勘定</t>
    <rPh sb="2" eb="4">
      <t>ケンセツ</t>
    </rPh>
    <rPh sb="4" eb="7">
      <t>カリカンジョウ</t>
    </rPh>
    <phoneticPr fontId="15"/>
  </si>
  <si>
    <t xml:space="preserve"> インフラ資産</t>
    <rPh sb="5" eb="7">
      <t>シサン</t>
    </rPh>
    <phoneticPr fontId="15"/>
  </si>
  <si>
    <t>　　土地</t>
    <rPh sb="2" eb="4">
      <t>トチ</t>
    </rPh>
    <phoneticPr fontId="10"/>
  </si>
  <si>
    <t>　　建物</t>
    <rPh sb="2" eb="4">
      <t>タテモノ</t>
    </rPh>
    <phoneticPr fontId="15"/>
  </si>
  <si>
    <t xml:space="preserve"> 物品</t>
    <rPh sb="1" eb="3">
      <t>ブッピン</t>
    </rPh>
    <phoneticPr fontId="10"/>
  </si>
  <si>
    <t>名称</t>
    <rPh sb="0" eb="2">
      <t>メイショウ</t>
    </rPh>
    <phoneticPr fontId="1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</si>
  <si>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5"/>
  </si>
  <si>
    <t>連結(比例)</t>
    <rPh sb="0" eb="2">
      <t>レンケツ</t>
    </rPh>
    <rPh sb="3" eb="5">
      <t>ヒレイ</t>
    </rPh>
    <phoneticPr fontId="15"/>
  </si>
  <si>
    <t>連結(全部)</t>
    <rPh sb="0" eb="2">
      <t>レンケツ</t>
    </rPh>
    <rPh sb="3" eb="5">
      <t>ゼンブ</t>
    </rPh>
    <phoneticPr fontId="15"/>
  </si>
  <si>
    <t>連結会計
計</t>
    <rPh sb="0" eb="2">
      <t>レンケツ</t>
    </rPh>
    <rPh sb="2" eb="4">
      <t>カイケイ</t>
    </rPh>
    <rPh sb="5" eb="6">
      <t>ケイ</t>
    </rPh>
    <phoneticPr fontId="10"/>
  </si>
  <si>
    <t>本年度増加額（Ｂ）</t>
    <rPh sb="0" eb="3">
      <t>ホンネンド</t>
    </rPh>
    <rPh sb="3" eb="5">
      <t>ゾウカ</t>
    </rPh>
    <rPh sb="5" eb="6">
      <t>ガク</t>
    </rPh>
    <phoneticPr fontId="10"/>
  </si>
  <si>
    <t>本年度減少額（Ｃ）</t>
    <rPh sb="0" eb="3">
      <t>ホンネンド</t>
    </rPh>
    <rPh sb="3" eb="5">
      <t>ゲンショウ</t>
    </rPh>
    <rPh sb="5" eb="6">
      <t>ガク</t>
    </rPh>
    <phoneticPr fontId="10"/>
  </si>
  <si>
    <t>本年度末残高（Ｄ）</t>
    <rPh sb="0" eb="3">
      <t>ホンネンド</t>
    </rPh>
    <rPh sb="3" eb="4">
      <t>マツ</t>
    </rPh>
    <rPh sb="4" eb="6">
      <t>ザンダカ</t>
    </rPh>
    <phoneticPr fontId="10"/>
  </si>
  <si>
    <t>本年度末減価償却累計額（Ｅ）</t>
    <rPh sb="0" eb="3">
      <t>ホンネンド</t>
    </rPh>
    <rPh sb="3" eb="4">
      <t>マツ</t>
    </rPh>
    <rPh sb="4" eb="6">
      <t>ゲンカ</t>
    </rPh>
    <rPh sb="6" eb="8">
      <t>ショウキャク</t>
    </rPh>
    <rPh sb="8" eb="11">
      <t>ルイケイガク</t>
    </rPh>
    <phoneticPr fontId="10"/>
  </si>
  <si>
    <t>本年度償却額（Ｆ）</t>
    <rPh sb="0" eb="3">
      <t>ホンネンド</t>
    </rPh>
    <rPh sb="3" eb="5">
      <t>ショウキャク</t>
    </rPh>
    <rPh sb="5" eb="6">
      <t>ガク</t>
    </rPh>
    <phoneticPr fontId="10"/>
  </si>
  <si>
    <t>差引本年度末残高（Ｇ）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</si>
  <si>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>前年度末残高（Ａ）</t>
    <rPh sb="0" eb="1">
      <t>ゼン</t>
    </rPh>
    <phoneticPr fontId="10"/>
  </si>
  <si>
    <t>按分後</t>
    <rPh sb="0" eb="2">
      <t>アンブン</t>
    </rPh>
    <rPh sb="2" eb="3">
      <t>ゴ</t>
    </rPh>
    <phoneticPr fontId="10"/>
  </si>
  <si>
    <t>按分前</t>
    <rPh sb="0" eb="2">
      <t>アンブン</t>
    </rPh>
    <rPh sb="2" eb="3">
      <t>マエ</t>
    </rPh>
    <phoneticPr fontId="10"/>
  </si>
  <si>
    <t>連結割合↓</t>
    <rPh sb="0" eb="2">
      <t>レンケツ</t>
    </rPh>
    <rPh sb="2" eb="4">
      <t>ワリアイ</t>
    </rPh>
    <phoneticPr fontId="10"/>
  </si>
  <si>
    <t>↓列を追加する場合は数式を修正してください。</t>
    <rPh sb="1" eb="2">
      <t>レツ</t>
    </rPh>
    <rPh sb="3" eb="5">
      <t>ツイカ</t>
    </rPh>
    <rPh sb="7" eb="9">
      <t>バアイ</t>
    </rPh>
    <rPh sb="10" eb="12">
      <t>スウシキ</t>
    </rPh>
    <rPh sb="13" eb="15">
      <t>シュウセイ</t>
    </rPh>
    <phoneticPr fontId="10"/>
  </si>
  <si>
    <t>サンプル組合</t>
    <rPh sb="4" eb="6">
      <t>クミアイ</t>
    </rPh>
    <phoneticPr fontId="10"/>
  </si>
  <si>
    <t>サンプル広域連合</t>
    <rPh sb="4" eb="6">
      <t>コウイキ</t>
    </rPh>
    <rPh sb="6" eb="8">
      <t>レンゴウ</t>
    </rPh>
    <phoneticPr fontId="10"/>
  </si>
  <si>
    <t>飯南病院</t>
    <rPh sb="0" eb="2">
      <t>イイナン</t>
    </rPh>
    <rPh sb="2" eb="4">
      <t>ビョウイン</t>
    </rPh>
    <phoneticPr fontId="10"/>
  </si>
  <si>
    <t>（単位：千円）</t>
    <rPh sb="1" eb="3">
      <t>タンイ</t>
    </rPh>
    <rPh sb="4" eb="5">
      <t>セン</t>
    </rPh>
    <rPh sb="5" eb="6">
      <t>エン</t>
    </rPh>
    <phoneticPr fontId="15"/>
  </si>
  <si>
    <t>飯南町観光協会</t>
    <rPh sb="0" eb="3">
      <t>イイナンチョウ</t>
    </rPh>
    <rPh sb="3" eb="5">
      <t>カンコウ</t>
    </rPh>
    <rPh sb="5" eb="7">
      <t>キョウカイ</t>
    </rPh>
    <phoneticPr fontId="10"/>
  </si>
  <si>
    <t>雲南市・飯南市事務組合</t>
    <rPh sb="0" eb="3">
      <t>ウンナンシ</t>
    </rPh>
    <rPh sb="4" eb="6">
      <t>イイナン</t>
    </rPh>
    <rPh sb="6" eb="7">
      <t>シ</t>
    </rPh>
    <rPh sb="7" eb="9">
      <t>ジム</t>
    </rPh>
    <rPh sb="9" eb="11">
      <t>クミアイ</t>
    </rPh>
    <phoneticPr fontId="10"/>
  </si>
  <si>
    <t>雲南市・飯南市事務組合
期首　及び　調整用</t>
    <rPh sb="0" eb="3">
      <t>ウンナンシ</t>
    </rPh>
    <rPh sb="4" eb="6">
      <t>イイナン</t>
    </rPh>
    <rPh sb="6" eb="7">
      <t>シ</t>
    </rPh>
    <rPh sb="7" eb="9">
      <t>ジム</t>
    </rPh>
    <rPh sb="9" eb="11">
      <t>クミアイ</t>
    </rPh>
    <rPh sb="12" eb="14">
      <t>キシュ</t>
    </rPh>
    <rPh sb="15" eb="16">
      <t>オヨ</t>
    </rPh>
    <rPh sb="18" eb="20">
      <t>チョウセイ</t>
    </rPh>
    <rPh sb="20" eb="21">
      <t>ヨウ</t>
    </rPh>
    <phoneticPr fontId="10"/>
  </si>
  <si>
    <t>島根県市町村総合事務組合</t>
    <phoneticPr fontId="10"/>
  </si>
  <si>
    <t>雲南広域連合
期首　及び　調整用</t>
    <phoneticPr fontId="10"/>
  </si>
  <si>
    <t>島根県後期高齢者医療広域連合
一般会計</t>
    <rPh sb="15" eb="17">
      <t>イッパン</t>
    </rPh>
    <rPh sb="17" eb="19">
      <t>カイケイ</t>
    </rPh>
    <phoneticPr fontId="10"/>
  </si>
  <si>
    <t>島根県後期高齢者医療広域連合
特別会計</t>
    <rPh sb="15" eb="17">
      <t>トクベツ</t>
    </rPh>
    <rPh sb="17" eb="19">
      <t>カイケイ</t>
    </rPh>
    <phoneticPr fontId="10"/>
  </si>
  <si>
    <t>雲南広域連合
一般会計</t>
    <rPh sb="0" eb="6">
      <t>ウンナンコウイキレンゴウ</t>
    </rPh>
    <rPh sb="7" eb="9">
      <t>イッパン</t>
    </rPh>
    <rPh sb="9" eb="11">
      <t>カイケイ</t>
    </rPh>
    <phoneticPr fontId="10"/>
  </si>
  <si>
    <t>雲南広域連合
介護</t>
    <rPh sb="0" eb="6">
      <t>ウンナンコウイキレンゴウ</t>
    </rPh>
    <rPh sb="7" eb="9">
      <t>カイゴ</t>
    </rPh>
    <phoneticPr fontId="10"/>
  </si>
  <si>
    <t>雲南広域連合
下水道</t>
    <rPh sb="0" eb="6">
      <t>ウンナンコウイキレンゴウ</t>
    </rPh>
    <rPh sb="7" eb="10">
      <t>ゲスイドウ</t>
    </rPh>
    <phoneticPr fontId="10"/>
  </si>
  <si>
    <t>連結附属明細書</t>
    <rPh sb="0" eb="2">
      <t>レンケツ</t>
    </rPh>
    <rPh sb="2" eb="4">
      <t>フゾク</t>
    </rPh>
    <rPh sb="4" eb="7">
      <t>メイサイショ</t>
    </rPh>
    <phoneticPr fontId="15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</si>
  <si>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15"/>
  </si>
  <si>
    <t>下水道事業</t>
    <rPh sb="0" eb="2">
      <t>ゲスイ</t>
    </rPh>
    <rPh sb="2" eb="3">
      <t>ドウ</t>
    </rPh>
    <rPh sb="3" eb="5">
      <t>ジギョウ</t>
    </rPh>
    <phoneticPr fontId="9"/>
  </si>
  <si>
    <t>簡易水道事業</t>
    <rPh sb="0" eb="2">
      <t>カンイ</t>
    </rPh>
    <rPh sb="2" eb="4">
      <t>スイドウ</t>
    </rPh>
    <rPh sb="4" eb="6">
      <t>ジギョウ</t>
    </rPh>
    <phoneticPr fontId="9"/>
  </si>
  <si>
    <t>連結割合変更なし</t>
    <rPh sb="0" eb="2">
      <t>レンケツ</t>
    </rPh>
    <rPh sb="2" eb="4">
      <t>ワリアイ</t>
    </rPh>
    <rPh sb="4" eb="6">
      <t>ヘンコウ</t>
    </rPh>
    <phoneticPr fontId="10"/>
  </si>
  <si>
    <t>水道事業</t>
    <phoneticPr fontId="10"/>
  </si>
  <si>
    <t>工業用水道</t>
    <phoneticPr fontId="10"/>
  </si>
  <si>
    <t>病院事業</t>
    <rPh sb="0" eb="2">
      <t>ビョウイン</t>
    </rPh>
    <rPh sb="2" eb="4">
      <t>ジギョウ</t>
    </rPh>
    <phoneticPr fontId="10"/>
  </si>
  <si>
    <t>株式会社キラキラ雲南</t>
    <phoneticPr fontId="10"/>
  </si>
  <si>
    <t>雲南都市開発株式会社</t>
    <phoneticPr fontId="10"/>
  </si>
  <si>
    <t>鉄の歴史村</t>
    <phoneticPr fontId="10"/>
  </si>
  <si>
    <t>島根県後期高齢者医療広域連合
期首　及び　調整用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</si>
</sst>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00%"/>
    <numFmt numFmtId="181" formatCode="_ * #,##0,_ ;_ * \-#,##0_ ;_ * &quot;-&quot;_ ;_ @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6">
      <alignment horizontal="center"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38" fontId="23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6" fillId="0" borderId="3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20" fillId="0" borderId="0" xfId="0" applyFont="1">
      <alignment vertical="center"/>
    </xf>
    <xf numFmtId="38" fontId="0" fillId="0" borderId="0" xfId="1" applyFont="1">
      <alignment vertical="center"/>
    </xf>
    <xf numFmtId="38" fontId="21" fillId="0" borderId="1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 wrapText="1"/>
    </xf>
    <xf numFmtId="38" fontId="21" fillId="0" borderId="0" xfId="1" applyFont="1" applyAlignment="1">
      <alignment horizontal="center" vertical="center"/>
    </xf>
    <xf numFmtId="0" fontId="16" fillId="0" borderId="0" xfId="0" applyFont="1">
      <alignment vertical="center"/>
    </xf>
    <xf numFmtId="0" fontId="25" fillId="0" borderId="3" xfId="0" applyFont="1" applyBorder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38" fontId="7" fillId="5" borderId="5" xfId="1" applyFont="1" applyFill="1" applyBorder="1" applyAlignment="1">
      <alignment horizontal="center" vertical="center"/>
    </xf>
    <xf numFmtId="38" fontId="0" fillId="5" borderId="5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 wrapText="1"/>
    </xf>
    <xf numFmtId="38" fontId="7" fillId="5" borderId="8" xfId="1" applyFont="1" applyFill="1" applyBorder="1" applyAlignment="1">
      <alignment vertical="center" wrapText="1"/>
    </xf>
    <xf numFmtId="38" fontId="0" fillId="4" borderId="5" xfId="1" applyFont="1" applyFill="1" applyBorder="1" applyAlignment="1">
      <alignment horizontal="right" vertical="center"/>
    </xf>
    <xf numFmtId="38" fontId="0" fillId="4" borderId="7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6" borderId="5" xfId="1" applyFont="1" applyFill="1" applyBorder="1" applyAlignment="1">
      <alignment horizontal="right" vertical="center"/>
    </xf>
    <xf numFmtId="38" fontId="0" fillId="7" borderId="7" xfId="1" applyFont="1" applyFill="1" applyBorder="1" applyAlignment="1">
      <alignment horizontal="right" vertical="center"/>
    </xf>
    <xf numFmtId="38" fontId="0" fillId="7" borderId="5" xfId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38" fontId="0" fillId="5" borderId="11" xfId="1" applyFont="1" applyFill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38" fontId="1" fillId="5" borderId="8" xfId="1" applyFont="1" applyFill="1" applyBorder="1" applyAlignment="1">
      <alignment vertical="center" wrapText="1"/>
    </xf>
    <xf numFmtId="38" fontId="0" fillId="8" borderId="5" xfId="1" applyFont="1" applyFill="1" applyBorder="1" applyAlignment="1">
      <alignment horizontal="right" vertical="center"/>
    </xf>
    <xf numFmtId="38" fontId="1" fillId="5" borderId="5" xfId="1" applyFont="1" applyFill="1" applyBorder="1" applyAlignment="1">
      <alignment horizontal="center" vertical="center"/>
    </xf>
    <xf numFmtId="38" fontId="0" fillId="9" borderId="5" xfId="1" applyFont="1" applyFill="1" applyBorder="1" applyAlignment="1">
      <alignment horizontal="right" vertical="center"/>
    </xf>
    <xf numFmtId="41" fontId="11" fillId="0" borderId="2" xfId="1" applyNumberFormat="1" applyFont="1" applyBorder="1">
      <alignment vertical="center"/>
    </xf>
    <xf numFmtId="41" fontId="11" fillId="0" borderId="4" xfId="1" applyNumberFormat="1" applyFont="1" applyBorder="1">
      <alignment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38" fontId="6" fillId="5" borderId="4" xfId="1" applyFont="1" applyFill="1" applyBorder="1" applyAlignment="1">
      <alignment horizontal="center" vertical="center" wrapText="1"/>
    </xf>
    <xf numFmtId="38" fontId="6" fillId="5" borderId="2" xfId="1" applyFont="1" applyFill="1" applyBorder="1" applyAlignment="1">
      <alignment horizontal="center" vertical="center" wrapText="1"/>
    </xf>
    <xf numFmtId="38" fontId="26" fillId="0" borderId="0" xfId="1" applyFont="1" applyAlignment="1">
      <alignment horizontal="center" vertical="center" wrapText="1"/>
    </xf>
    <xf numFmtId="38" fontId="3" fillId="5" borderId="2" xfId="1" applyFont="1" applyFill="1" applyBorder="1" applyAlignment="1">
      <alignment horizontal="center" vertical="center" wrapText="1"/>
    </xf>
    <xf numFmtId="38" fontId="2" fillId="5" borderId="2" xfId="1" applyFont="1" applyFill="1" applyBorder="1" applyAlignment="1">
      <alignment horizontal="center" vertical="center" wrapText="1"/>
    </xf>
    <xf numFmtId="38" fontId="3" fillId="5" borderId="4" xfId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left" vertical="center"/>
    </xf>
    <xf numFmtId="0" fontId="11" fillId="4" borderId="5" xfId="2" applyFont="1" applyFill="1" applyBorder="1" applyAlignment="1">
      <alignment horizontal="left" vertical="center" wrapText="1"/>
    </xf>
    <xf numFmtId="38" fontId="1" fillId="5" borderId="2" xfId="1" applyFont="1" applyFill="1" applyBorder="1" applyAlignment="1">
      <alignment horizontal="center" vertical="center" wrapText="1"/>
    </xf>
    <xf numFmtId="38" fontId="1" fillId="5" borderId="4" xfId="1" applyFont="1" applyFill="1" applyBorder="1" applyAlignment="1">
      <alignment horizontal="center" vertical="center" wrapText="1"/>
    </xf>
    <xf numFmtId="38" fontId="5" fillId="5" borderId="2" xfId="1" applyFont="1" applyFill="1" applyBorder="1" applyAlignment="1">
      <alignment horizontal="center" vertical="center" wrapText="1"/>
    </xf>
    <xf numFmtId="38" fontId="4" fillId="5" borderId="2" xfId="1" applyFont="1" applyFill="1" applyBorder="1" applyAlignment="1">
      <alignment horizontal="center" vertical="center" wrapText="1"/>
    </xf>
    <xf numFmtId="181" fontId="11" fillId="2" borderId="2" xfId="1" applyNumberFormat="1" applyFont="1" applyFill="1" applyBorder="1">
      <alignment vertical="center"/>
    </xf>
    <xf numFmtId="181" fontId="11" fillId="2" borderId="4" xfId="1" applyNumberFormat="1" applyFont="1" applyFill="1" applyBorder="1">
      <alignment vertical="center"/>
    </xf>
    <xf numFmtId="181" fontId="11" fillId="2" borderId="5" xfId="1" applyNumberFormat="1" applyFont="1" applyFill="1" applyBorder="1">
      <alignment vertical="center"/>
    </xf>
    <xf numFmtId="181" fontId="21" fillId="2" borderId="5" xfId="1" applyNumberFormat="1" applyFont="1" applyFill="1" applyBorder="1">
      <alignment vertical="center"/>
    </xf>
  </cellXfs>
  <cellStyles count="16">
    <cellStyle name="桁区切り" xfId="1" builtinId="6"/>
    <cellStyle name="桁区切り 2" xfId="4" xr:uid="{00000000-0005-0000-0000-000001000000}"/>
    <cellStyle name="桁区切り 2 2" xfId="15" xr:uid="{00000000-0005-0000-0000-000002000000}"/>
    <cellStyle name="桁区切り 2 3" xfId="7" xr:uid="{00000000-0005-0000-0000-000003000000}"/>
    <cellStyle name="桁区切り 3" xfId="13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3" xfId="9" xr:uid="{00000000-0005-0000-0000-000008000000}"/>
    <cellStyle name="標準 2 4" xfId="14" xr:uid="{00000000-0005-0000-0000-000009000000}"/>
    <cellStyle name="標準 2 5" xfId="6" xr:uid="{00000000-0005-0000-0000-00000A000000}"/>
    <cellStyle name="標準 3" xfId="11" xr:uid="{00000000-0005-0000-0000-00000B000000}"/>
    <cellStyle name="標準 4" xfId="10" xr:uid="{00000000-0005-0000-0000-00000C000000}"/>
    <cellStyle name="標準 5" xfId="12" xr:uid="{00000000-0005-0000-0000-00000D000000}"/>
    <cellStyle name="標準 6" xfId="5" xr:uid="{00000000-0005-0000-0000-00000E000000}"/>
    <cellStyle name="標準１" xfId="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314325</xdr:colOff>
      <xdr:row>2</xdr:row>
      <xdr:rowOff>66675</xdr:rowOff>
    </xdr:from>
    <xdr:to>
      <xdr:col>39</xdr:col>
      <xdr:colOff>47625</xdr:colOff>
      <xdr:row>29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7DF8FF2-C205-4CB0-B6BE-7BF6E2CB2571}"/>
            </a:ext>
          </a:extLst>
        </xdr:cNvPr>
        <xdr:cNvSpPr/>
      </xdr:nvSpPr>
      <xdr:spPr>
        <a:xfrm>
          <a:off x="7143750" y="619125"/>
          <a:ext cx="9277350" cy="5286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使い方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値張り付けタブ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</a:rPr>
            <a:t>に</a:t>
          </a:r>
          <a:r>
            <a:rPr kumimoji="1" lang="en-US" altLang="ja-JP" sz="1400">
              <a:solidFill>
                <a:sysClr val="windowText" lastClr="000000"/>
              </a:solidFill>
            </a:rPr>
            <a:t>PPP</a:t>
          </a:r>
          <a:r>
            <a:rPr kumimoji="1" lang="ja-JP" altLang="en-US" sz="1400">
              <a:solidFill>
                <a:sysClr val="windowText" lastClr="000000"/>
              </a:solidFill>
            </a:rPr>
            <a:t>より出力した有形固定資産の明細の情報を編集して入力する。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・按分前の列に情報を入力する。色がついているセルは入力不要のセルか、数式が入っているので変更しない。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・デフォルトでは１００％となっているので数値を反映させたくない場合は０％、一組など比例連結を行う場合はその割合を入力する。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・列を増やす場合は必ず「計」（</a:t>
          </a:r>
          <a:r>
            <a:rPr kumimoji="1" lang="en-US" altLang="ja-JP" sz="1400">
              <a:solidFill>
                <a:sysClr val="windowText" lastClr="000000"/>
              </a:solidFill>
            </a:rPr>
            <a:t>X</a:t>
          </a:r>
          <a:r>
            <a:rPr kumimoji="1" lang="ja-JP" altLang="en-US" sz="1400">
              <a:solidFill>
                <a:sysClr val="windowText" lastClr="000000"/>
              </a:solidFill>
            </a:rPr>
            <a:t>列）の数式を修正してください。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・使用しないセルがある場合は削除せず非表示にしてください。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・按分後の列に入っている数値が集計されるようになっています。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有形固定資産（自動集計）タブ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</a:rPr>
            <a:t>に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値張り付け用タブ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</a:rPr>
            <a:t>の数値と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集計用タブ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</a:rPr>
            <a:t>の数値が合計され反映されるようになっています。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7"/>
  <sheetViews>
    <sheetView view="pageBreakPreview" zoomScale="90" zoomScaleNormal="100" zoomScaleSheetLayoutView="90" workbookViewId="0">
      <selection activeCell="L21" sqref="L21:M21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7" width="8.44140625" customWidth="1"/>
    <col min="18" max="18" width="16.21875" customWidth="1"/>
    <col min="19" max="19" width="0.6640625" customWidth="1"/>
    <col min="20" max="20" width="0.33203125" customWidth="1"/>
  </cols>
  <sheetData>
    <row r="1" spans="1:19" ht="18.75" customHeight="1" x14ac:dyDescent="0.2">
      <c r="A1" s="45" t="s">
        <v>1</v>
      </c>
      <c r="B1" s="46"/>
      <c r="C1" s="46"/>
      <c r="D1" s="46"/>
      <c r="E1" s="46"/>
    </row>
    <row r="2" spans="1:19" ht="24.75" customHeight="1" x14ac:dyDescent="0.2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.5" customHeight="1" x14ac:dyDescent="0.2">
      <c r="A3" s="45" t="s">
        <v>59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48" t="s">
        <v>29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6.5" customHeight="1" x14ac:dyDescent="0.2">
      <c r="A5" s="45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1.5" customHeight="1" x14ac:dyDescent="0.2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9" ht="20.25" customHeight="1" x14ac:dyDescent="0.2">
      <c r="B7" s="2" t="s">
        <v>5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47</v>
      </c>
      <c r="R7" s="4"/>
    </row>
    <row r="8" spans="1:19" ht="37.5" customHeight="1" x14ac:dyDescent="0.2">
      <c r="B8" s="51" t="s">
        <v>6</v>
      </c>
      <c r="C8" s="51"/>
      <c r="D8" s="54" t="s">
        <v>7</v>
      </c>
      <c r="E8" s="50"/>
      <c r="F8" s="54" t="s">
        <v>8</v>
      </c>
      <c r="G8" s="50"/>
      <c r="H8" s="54" t="s">
        <v>9</v>
      </c>
      <c r="I8" s="50"/>
      <c r="J8" s="54" t="s">
        <v>10</v>
      </c>
      <c r="K8" s="50"/>
      <c r="L8" s="54" t="s">
        <v>11</v>
      </c>
      <c r="M8" s="50"/>
      <c r="N8" s="50" t="s">
        <v>12</v>
      </c>
      <c r="O8" s="51"/>
      <c r="P8" s="52" t="s">
        <v>13</v>
      </c>
      <c r="Q8" s="53"/>
      <c r="R8" s="6"/>
    </row>
    <row r="9" spans="1:19" ht="14.1" customHeight="1" x14ac:dyDescent="0.2">
      <c r="B9" s="40" t="s">
        <v>14</v>
      </c>
      <c r="C9" s="40"/>
      <c r="D9" s="36">
        <f>ROUND('有形固定資産（自動集計）【円単位】'!D9:E9/1000,0)</f>
        <v>28212333</v>
      </c>
      <c r="E9" s="37"/>
      <c r="F9" s="36">
        <f>ROUND('有形固定資産（自動集計）【円単位】'!F9:G9/1000,0)</f>
        <v>993749</v>
      </c>
      <c r="G9" s="37"/>
      <c r="H9" s="36">
        <f>ROUND('有形固定資産（自動集計）【円単位】'!H9:I9/1000,0)</f>
        <v>250898</v>
      </c>
      <c r="I9" s="37"/>
      <c r="J9" s="36">
        <f>ROUND('有形固定資産（自動集計）【円単位】'!J9:K9/1000,0)</f>
        <v>28955183</v>
      </c>
      <c r="K9" s="37"/>
      <c r="L9" s="36">
        <f>ROUND('有形固定資産（自動集計）【円単位】'!L9:M9/1000,0)</f>
        <v>15797799</v>
      </c>
      <c r="M9" s="37"/>
      <c r="N9" s="36">
        <f>ROUND('有形固定資産（自動集計）【円単位】'!N9:O9/1000,0)</f>
        <v>736494</v>
      </c>
      <c r="O9" s="37"/>
      <c r="P9" s="36">
        <f>ROUND('有形固定資産（自動集計）【円単位】'!P9:Q9/1000,0)</f>
        <v>13157384</v>
      </c>
      <c r="Q9" s="37"/>
      <c r="R9" s="11"/>
    </row>
    <row r="10" spans="1:19" ht="14.1" customHeight="1" x14ac:dyDescent="0.2">
      <c r="B10" s="40" t="s">
        <v>15</v>
      </c>
      <c r="C10" s="40"/>
      <c r="D10" s="36">
        <f>ROUND('有形固定資産（自動集計）【円単位】'!D10:E10/1000,0)</f>
        <v>1736954</v>
      </c>
      <c r="E10" s="37"/>
      <c r="F10" s="36">
        <f>ROUND('有形固定資産（自動集計）【円単位】'!F10:G10/1000,0)</f>
        <v>21673</v>
      </c>
      <c r="G10" s="37"/>
      <c r="H10" s="36">
        <f>ROUND('有形固定資産（自動集計）【円単位】'!H10:I10/1000,0)</f>
        <v>0</v>
      </c>
      <c r="I10" s="37"/>
      <c r="J10" s="36">
        <f>ROUND('有形固定資産（自動集計）【円単位】'!J10:K10/1000,0)</f>
        <v>1758627</v>
      </c>
      <c r="K10" s="37"/>
      <c r="L10" s="36">
        <f>ROUND('有形固定資産（自動集計）【円単位】'!L10:M10/1000,0)</f>
        <v>0</v>
      </c>
      <c r="M10" s="37"/>
      <c r="N10" s="36">
        <f>ROUND('有形固定資産（自動集計）【円単位】'!N10:O10/1000,0)</f>
        <v>0</v>
      </c>
      <c r="O10" s="37"/>
      <c r="P10" s="36">
        <f>ROUND('有形固定資産（自動集計）【円単位】'!P10:Q10/1000,0)</f>
        <v>1758627</v>
      </c>
      <c r="Q10" s="37"/>
      <c r="R10" s="11"/>
    </row>
    <row r="11" spans="1:19" ht="14.1" customHeight="1" x14ac:dyDescent="0.2">
      <c r="B11" s="41" t="s">
        <v>16</v>
      </c>
      <c r="C11" s="41"/>
      <c r="D11" s="36">
        <f>ROUND('有形固定資産（自動集計）【円単位】'!D11:E11/1000,0)</f>
        <v>293467</v>
      </c>
      <c r="E11" s="37"/>
      <c r="F11" s="36">
        <f>ROUND('有形固定資産（自動集計）【円単位】'!F11:G11/1000,0)</f>
        <v>0</v>
      </c>
      <c r="G11" s="37"/>
      <c r="H11" s="36">
        <f>ROUND('有形固定資産（自動集計）【円単位】'!H11:I11/1000,0)</f>
        <v>0</v>
      </c>
      <c r="I11" s="37"/>
      <c r="J11" s="36">
        <f>ROUND('有形固定資産（自動集計）【円単位】'!J11:K11/1000,0)</f>
        <v>293467</v>
      </c>
      <c r="K11" s="37"/>
      <c r="L11" s="36">
        <f>ROUND('有形固定資産（自動集計）【円単位】'!L11:M11/1000,0)</f>
        <v>0</v>
      </c>
      <c r="M11" s="37"/>
      <c r="N11" s="36">
        <f>ROUND('有形固定資産（自動集計）【円単位】'!N11:O11/1000,0)</f>
        <v>0</v>
      </c>
      <c r="O11" s="37"/>
      <c r="P11" s="36">
        <f>ROUND('有形固定資産（自動集計）【円単位】'!P11:Q11/1000,0)</f>
        <v>293467</v>
      </c>
      <c r="Q11" s="37"/>
      <c r="R11" s="11"/>
    </row>
    <row r="12" spans="1:19" ht="14.1" customHeight="1" x14ac:dyDescent="0.2">
      <c r="B12" s="41" t="s">
        <v>17</v>
      </c>
      <c r="C12" s="41"/>
      <c r="D12" s="36">
        <f>ROUND('有形固定資産（自動集計）【円単位】'!D12:E12/1000,0)</f>
        <v>20470921</v>
      </c>
      <c r="E12" s="37"/>
      <c r="F12" s="36">
        <f>ROUND('有形固定資産（自動集計）【円単位】'!F12:G12/1000,0)</f>
        <v>385453</v>
      </c>
      <c r="G12" s="37"/>
      <c r="H12" s="36">
        <f>ROUND('有形固定資産（自動集計）【円単位】'!H12:I12/1000,0)</f>
        <v>35468</v>
      </c>
      <c r="I12" s="37"/>
      <c r="J12" s="36">
        <f>ROUND('有形固定資産（自動集計）【円単位】'!J12:K12/1000,0)</f>
        <v>20820906</v>
      </c>
      <c r="K12" s="37"/>
      <c r="L12" s="36">
        <f>ROUND('有形固定資産（自動集計）【円単位】'!L12:M12/1000,0)</f>
        <v>11987889</v>
      </c>
      <c r="M12" s="37"/>
      <c r="N12" s="36">
        <f>ROUND('有形固定資産（自動集計）【円単位】'!N12:O12/1000,0)</f>
        <v>502886</v>
      </c>
      <c r="O12" s="37"/>
      <c r="P12" s="36">
        <f>ROUND('有形固定資産（自動集計）【円単位】'!P12:Q12/1000,0)</f>
        <v>8833016</v>
      </c>
      <c r="Q12" s="37"/>
      <c r="R12" s="11"/>
    </row>
    <row r="13" spans="1:19" ht="14.1" customHeight="1" x14ac:dyDescent="0.2">
      <c r="B13" s="40" t="s">
        <v>18</v>
      </c>
      <c r="C13" s="40"/>
      <c r="D13" s="36">
        <f>ROUND('有形固定資産（自動集計）【円単位】'!D13:E13/1000,0)</f>
        <v>5634198</v>
      </c>
      <c r="E13" s="37"/>
      <c r="F13" s="36">
        <f>ROUND('有形固定資産（自動集計）【円単位】'!F13:G13/1000,0)</f>
        <v>562795</v>
      </c>
      <c r="G13" s="37"/>
      <c r="H13" s="36">
        <f>ROUND('有形固定資産（自動集計）【円単位】'!H13:I13/1000,0)</f>
        <v>176884</v>
      </c>
      <c r="I13" s="37"/>
      <c r="J13" s="36">
        <f>ROUND('有形固定資産（自動集計）【円単位】'!J13:K13/1000,0)</f>
        <v>6020109</v>
      </c>
      <c r="K13" s="37"/>
      <c r="L13" s="36">
        <f>ROUND('有形固定資産（自動集計）【円単位】'!L13:M13/1000,0)</f>
        <v>3809910</v>
      </c>
      <c r="M13" s="37"/>
      <c r="N13" s="36">
        <f>ROUND('有形固定資産（自動集計）【円単位】'!N13:O13/1000,0)</f>
        <v>233608</v>
      </c>
      <c r="O13" s="37"/>
      <c r="P13" s="36">
        <f>ROUND('有形固定資産（自動集計）【円単位】'!P13:Q13/1000,0)</f>
        <v>2210199</v>
      </c>
      <c r="Q13" s="37"/>
      <c r="R13" s="11"/>
    </row>
    <row r="14" spans="1:19" ht="14.1" customHeight="1" x14ac:dyDescent="0.2">
      <c r="B14" s="43" t="s">
        <v>19</v>
      </c>
      <c r="C14" s="43"/>
      <c r="D14" s="36">
        <f>ROUND('有形固定資産（自動集計）【円単位】'!D14:E14/1000,0)</f>
        <v>0</v>
      </c>
      <c r="E14" s="37"/>
      <c r="F14" s="36">
        <f>ROUND('有形固定資産（自動集計）【円単位】'!F14:G14/1000,0)</f>
        <v>0</v>
      </c>
      <c r="G14" s="37"/>
      <c r="H14" s="36">
        <f>ROUND('有形固定資産（自動集計）【円単位】'!H14:I14/1000,0)</f>
        <v>0</v>
      </c>
      <c r="I14" s="37"/>
      <c r="J14" s="36">
        <f>ROUND('有形固定資産（自動集計）【円単位】'!J14:K14/1000,0)</f>
        <v>0</v>
      </c>
      <c r="K14" s="37"/>
      <c r="L14" s="36">
        <f>ROUND('有形固定資産（自動集計）【円単位】'!L14:M14/1000,0)</f>
        <v>0</v>
      </c>
      <c r="M14" s="37"/>
      <c r="N14" s="36">
        <f>ROUND('有形固定資産（自動集計）【円単位】'!N14:O14/1000,0)</f>
        <v>0</v>
      </c>
      <c r="O14" s="37"/>
      <c r="P14" s="36">
        <f>ROUND('有形固定資産（自動集計）【円単位】'!P14:Q14/1000,0)</f>
        <v>0</v>
      </c>
      <c r="Q14" s="37"/>
      <c r="R14" s="11"/>
    </row>
    <row r="15" spans="1:19" ht="14.1" customHeight="1" x14ac:dyDescent="0.2">
      <c r="B15" s="44" t="s">
        <v>20</v>
      </c>
      <c r="C15" s="44"/>
      <c r="D15" s="36">
        <f>ROUND('有形固定資産（自動集計）【円単位】'!D15:E15/1000,0)</f>
        <v>0</v>
      </c>
      <c r="E15" s="37"/>
      <c r="F15" s="36">
        <f>ROUND('有形固定資産（自動集計）【円単位】'!F15:G15/1000,0)</f>
        <v>0</v>
      </c>
      <c r="G15" s="37"/>
      <c r="H15" s="36">
        <f>ROUND('有形固定資産（自動集計）【円単位】'!H15:I15/1000,0)</f>
        <v>0</v>
      </c>
      <c r="I15" s="37"/>
      <c r="J15" s="36">
        <f>ROUND('有形固定資産（自動集計）【円単位】'!J15:K15/1000,0)</f>
        <v>0</v>
      </c>
      <c r="K15" s="37"/>
      <c r="L15" s="36">
        <f>ROUND('有形固定資産（自動集計）【円単位】'!L15:M15/1000,0)</f>
        <v>0</v>
      </c>
      <c r="M15" s="37"/>
      <c r="N15" s="36">
        <f>ROUND('有形固定資産（自動集計）【円単位】'!N15:O15/1000,0)</f>
        <v>0</v>
      </c>
      <c r="O15" s="37"/>
      <c r="P15" s="36">
        <f>ROUND('有形固定資産（自動集計）【円単位】'!P15:Q15/1000,0)</f>
        <v>0</v>
      </c>
      <c r="Q15" s="37"/>
      <c r="R15" s="11"/>
    </row>
    <row r="16" spans="1:19" ht="14.1" customHeight="1" x14ac:dyDescent="0.2">
      <c r="B16" s="43" t="s">
        <v>21</v>
      </c>
      <c r="C16" s="43"/>
      <c r="D16" s="36">
        <f>ROUND('有形固定資産（自動集計）【円単位】'!D16:E16/1000,0)</f>
        <v>0</v>
      </c>
      <c r="E16" s="37"/>
      <c r="F16" s="36">
        <f>ROUND('有形固定資産（自動集計）【円単位】'!F16:G16/1000,0)</f>
        <v>0</v>
      </c>
      <c r="G16" s="37"/>
      <c r="H16" s="36">
        <f>ROUND('有形固定資産（自動集計）【円単位】'!H16:I16/1000,0)</f>
        <v>0</v>
      </c>
      <c r="I16" s="37"/>
      <c r="J16" s="36">
        <f>ROUND('有形固定資産（自動集計）【円単位】'!J16:K16/1000,0)</f>
        <v>0</v>
      </c>
      <c r="K16" s="37"/>
      <c r="L16" s="36">
        <f>ROUND('有形固定資産（自動集計）【円単位】'!L16:M16/1000,0)</f>
        <v>0</v>
      </c>
      <c r="M16" s="37"/>
      <c r="N16" s="36">
        <f>ROUND('有形固定資産（自動集計）【円単位】'!N16:O16/1000,0)</f>
        <v>0</v>
      </c>
      <c r="O16" s="37"/>
      <c r="P16" s="36">
        <f>ROUND('有形固定資産（自動集計）【円単位】'!P16:Q16/1000,0)</f>
        <v>0</v>
      </c>
      <c r="Q16" s="37"/>
      <c r="R16" s="11"/>
    </row>
    <row r="17" spans="2:18" ht="14.1" customHeight="1" x14ac:dyDescent="0.2">
      <c r="B17" s="41" t="s">
        <v>22</v>
      </c>
      <c r="C17" s="41"/>
      <c r="D17" s="36">
        <f>ROUND('有形固定資産（自動集計）【円単位】'!D17:E17/1000,0)</f>
        <v>0</v>
      </c>
      <c r="E17" s="37"/>
      <c r="F17" s="36">
        <f>ROUND('有形固定資産（自動集計）【円単位】'!F17:G17/1000,0)</f>
        <v>0</v>
      </c>
      <c r="G17" s="37"/>
      <c r="H17" s="36">
        <f>ROUND('有形固定資産（自動集計）【円単位】'!H17:I17/1000,0)</f>
        <v>0</v>
      </c>
      <c r="I17" s="37"/>
      <c r="J17" s="36">
        <f>ROUND('有形固定資産（自動集計）【円単位】'!J17:K17/1000,0)</f>
        <v>0</v>
      </c>
      <c r="K17" s="37"/>
      <c r="L17" s="36">
        <f>ROUND('有形固定資産（自動集計）【円単位】'!L17:M17/1000,0)</f>
        <v>0</v>
      </c>
      <c r="M17" s="37"/>
      <c r="N17" s="36">
        <f>ROUND('有形固定資産（自動集計）【円単位】'!N17:O17/1000,0)</f>
        <v>0</v>
      </c>
      <c r="O17" s="37"/>
      <c r="P17" s="36">
        <f>ROUND('有形固定資産（自動集計）【円単位】'!P17:Q17/1000,0)</f>
        <v>0</v>
      </c>
      <c r="Q17" s="37"/>
      <c r="R17" s="11"/>
    </row>
    <row r="18" spans="2:18" ht="14.1" customHeight="1" x14ac:dyDescent="0.2">
      <c r="B18" s="41" t="s">
        <v>23</v>
      </c>
      <c r="C18" s="41"/>
      <c r="D18" s="36">
        <f>ROUND('有形固定資産（自動集計）【円単位】'!D18:E18/1000,0)</f>
        <v>76792</v>
      </c>
      <c r="E18" s="37"/>
      <c r="F18" s="36">
        <f>ROUND('有形固定資産（自動集計）【円単位】'!F18:G18/1000,0)</f>
        <v>23828</v>
      </c>
      <c r="G18" s="37"/>
      <c r="H18" s="36">
        <f>ROUND('有形固定資産（自動集計）【円単位】'!H18:I18/1000,0)</f>
        <v>38546</v>
      </c>
      <c r="I18" s="37"/>
      <c r="J18" s="36">
        <f>ROUND('有形固定資産（自動集計）【円単位】'!J18:K18/1000,0)</f>
        <v>62075</v>
      </c>
      <c r="K18" s="37"/>
      <c r="L18" s="36">
        <f>ROUND('有形固定資産（自動集計）【円単位】'!L18:M18/1000,0)</f>
        <v>0</v>
      </c>
      <c r="M18" s="37"/>
      <c r="N18" s="36">
        <f>ROUND('有形固定資産（自動集計）【円単位】'!N18:O18/1000,0)</f>
        <v>0</v>
      </c>
      <c r="O18" s="37"/>
      <c r="P18" s="36">
        <f>ROUND('有形固定資産（自動集計）【円単位】'!P18:Q18/1000,0)</f>
        <v>62075</v>
      </c>
      <c r="Q18" s="37"/>
      <c r="R18" s="11"/>
    </row>
    <row r="19" spans="2:18" ht="14.1" customHeight="1" x14ac:dyDescent="0.2">
      <c r="B19" s="42" t="s">
        <v>24</v>
      </c>
      <c r="C19" s="42"/>
      <c r="D19" s="36">
        <f>ROUND('有形固定資産（自動集計）【円単位】'!D19:E19/1000,0)</f>
        <v>56502785</v>
      </c>
      <c r="E19" s="37"/>
      <c r="F19" s="36">
        <f>ROUND('有形固定資産（自動集計）【円単位】'!F19:G19/1000,0)</f>
        <v>273339</v>
      </c>
      <c r="G19" s="37"/>
      <c r="H19" s="36">
        <f>ROUND('有形固定資産（自動集計）【円単位】'!H19:I19/1000,0)</f>
        <v>144495</v>
      </c>
      <c r="I19" s="37"/>
      <c r="J19" s="36">
        <f>ROUND('有形固定資産（自動集計）【円単位】'!J19:K19/1000,0)</f>
        <v>56631628</v>
      </c>
      <c r="K19" s="37"/>
      <c r="L19" s="36">
        <f>ROUND('有形固定資産（自動集計）【円単位】'!L19:M19/1000,0)</f>
        <v>28091822</v>
      </c>
      <c r="M19" s="37"/>
      <c r="N19" s="36">
        <f>ROUND('有形固定資産（自動集計）【円単位】'!N19:O19/1000,0)</f>
        <v>1221014</v>
      </c>
      <c r="O19" s="37"/>
      <c r="P19" s="36">
        <f>ROUND('有形固定資産（自動集計）【円単位】'!P19:Q19/1000,0)</f>
        <v>28539806</v>
      </c>
      <c r="Q19" s="37"/>
      <c r="R19" s="11"/>
    </row>
    <row r="20" spans="2:18" ht="14.1" customHeight="1" x14ac:dyDescent="0.2">
      <c r="B20" s="40" t="s">
        <v>25</v>
      </c>
      <c r="C20" s="40"/>
      <c r="D20" s="36">
        <f>ROUND('有形固定資産（自動集計）【円単位】'!D20:E20/1000,0)</f>
        <v>114858</v>
      </c>
      <c r="E20" s="37"/>
      <c r="F20" s="36">
        <f>ROUND('有形固定資産（自動集計）【円単位】'!F20:G20/1000,0)</f>
        <v>2731</v>
      </c>
      <c r="G20" s="37"/>
      <c r="H20" s="36">
        <f>ROUND('有形固定資産（自動集計）【円単位】'!H20:I20/1000,0)</f>
        <v>506</v>
      </c>
      <c r="I20" s="37"/>
      <c r="J20" s="36">
        <f>ROUND('有形固定資産（自動集計）【円単位】'!J20:K20/1000,0)</f>
        <v>117083</v>
      </c>
      <c r="K20" s="37"/>
      <c r="L20" s="36">
        <f>ROUND('有形固定資産（自動集計）【円単位】'!L20:M20/1000,0)</f>
        <v>0</v>
      </c>
      <c r="M20" s="37"/>
      <c r="N20" s="36">
        <f>ROUND('有形固定資産（自動集計）【円単位】'!N20:O20/1000,0)</f>
        <v>0</v>
      </c>
      <c r="O20" s="37"/>
      <c r="P20" s="36">
        <f>ROUND('有形固定資産（自動集計）【円単位】'!P20:Q20/1000,0)</f>
        <v>117083</v>
      </c>
      <c r="Q20" s="37"/>
      <c r="R20" s="11"/>
    </row>
    <row r="21" spans="2:18" ht="14.1" customHeight="1" x14ac:dyDescent="0.2">
      <c r="B21" s="41" t="s">
        <v>26</v>
      </c>
      <c r="C21" s="41"/>
      <c r="D21" s="36">
        <f>ROUND('有形固定資産（自動集計）【円単位】'!D21:E21/1000,0)</f>
        <v>557072</v>
      </c>
      <c r="E21" s="37"/>
      <c r="F21" s="36">
        <f>ROUND('有形固定資産（自動集計）【円単位】'!F21:G21/1000,0)</f>
        <v>0</v>
      </c>
      <c r="G21" s="37"/>
      <c r="H21" s="36">
        <f>ROUND('有形固定資産（自動集計）【円単位】'!H21:I21/1000,0)</f>
        <v>17185</v>
      </c>
      <c r="I21" s="37"/>
      <c r="J21" s="36">
        <f>ROUND('有形固定資産（自動集計）【円単位】'!J21:K21/1000,0)</f>
        <v>539887</v>
      </c>
      <c r="K21" s="37"/>
      <c r="L21" s="36">
        <f>ROUND('有形固定資産（自動集計）【円単位】'!L21:M21/1000,0)</f>
        <v>311543</v>
      </c>
      <c r="M21" s="37"/>
      <c r="N21" s="36">
        <f>ROUND('有形固定資産（自動集計）【円単位】'!N21:O21/1000,0)</f>
        <v>5407</v>
      </c>
      <c r="O21" s="37"/>
      <c r="P21" s="36">
        <f>ROUND('有形固定資産（自動集計）【円単位】'!P21:Q21/1000,0)</f>
        <v>228344</v>
      </c>
      <c r="Q21" s="37"/>
      <c r="R21" s="11"/>
    </row>
    <row r="22" spans="2:18" ht="14.1" customHeight="1" x14ac:dyDescent="0.2">
      <c r="B22" s="40" t="s">
        <v>18</v>
      </c>
      <c r="C22" s="40"/>
      <c r="D22" s="36">
        <f>ROUND('有形固定資産（自動集計）【円単位】'!D22:E22/1000,0)</f>
        <v>55704051</v>
      </c>
      <c r="E22" s="37"/>
      <c r="F22" s="36">
        <f>ROUND('有形固定資産（自動集計）【円単位】'!F22:G22/1000,0)</f>
        <v>226340</v>
      </c>
      <c r="G22" s="37"/>
      <c r="H22" s="36">
        <f>ROUND('有形固定資産（自動集計）【円単位】'!H22:I22/1000,0)</f>
        <v>0</v>
      </c>
      <c r="I22" s="37"/>
      <c r="J22" s="36">
        <f>ROUND('有形固定資産（自動集計）【円単位】'!J22:K22/1000,0)</f>
        <v>55930391</v>
      </c>
      <c r="K22" s="37"/>
      <c r="L22" s="36">
        <f>ROUND('有形固定資産（自動集計）【円単位】'!L22:M22/1000,0)</f>
        <v>27780279</v>
      </c>
      <c r="M22" s="37"/>
      <c r="N22" s="36">
        <f>ROUND('有形固定資産（自動集計）【円単位】'!N22:O22/1000,0)</f>
        <v>1215607</v>
      </c>
      <c r="O22" s="37"/>
      <c r="P22" s="36">
        <f>ROUND('有形固定資産（自動集計）【円単位】'!P22:Q22/1000,0)</f>
        <v>28150112</v>
      </c>
      <c r="Q22" s="37"/>
      <c r="R22" s="11"/>
    </row>
    <row r="23" spans="2:18" ht="14.1" customHeight="1" x14ac:dyDescent="0.2">
      <c r="B23" s="40" t="s">
        <v>22</v>
      </c>
      <c r="C23" s="40"/>
      <c r="D23" s="36">
        <f>ROUND('有形固定資産（自動集計）【円単位】'!D23:E23/1000,0)</f>
        <v>0</v>
      </c>
      <c r="E23" s="37"/>
      <c r="F23" s="36">
        <f>ROUND('有形固定資産（自動集計）【円単位】'!F23:G23/1000,0)</f>
        <v>0</v>
      </c>
      <c r="G23" s="37"/>
      <c r="H23" s="36">
        <f>ROUND('有形固定資産（自動集計）【円単位】'!H23:I23/1000,0)</f>
        <v>0</v>
      </c>
      <c r="I23" s="37"/>
      <c r="J23" s="36">
        <f>ROUND('有形固定資産（自動集計）【円単位】'!J23:K23/1000,0)</f>
        <v>0</v>
      </c>
      <c r="K23" s="37"/>
      <c r="L23" s="36">
        <f>ROUND('有形固定資産（自動集計）【円単位】'!L23:M23/1000,0)</f>
        <v>0</v>
      </c>
      <c r="M23" s="37"/>
      <c r="N23" s="36">
        <f>ROUND('有形固定資産（自動集計）【円単位】'!N23:O23/1000,0)</f>
        <v>0</v>
      </c>
      <c r="O23" s="37"/>
      <c r="P23" s="36">
        <f>ROUND('有形固定資産（自動集計）【円単位】'!P23:Q23/1000,0)</f>
        <v>0</v>
      </c>
      <c r="Q23" s="37"/>
      <c r="R23" s="11"/>
    </row>
    <row r="24" spans="2:18" ht="14.1" customHeight="1" x14ac:dyDescent="0.2">
      <c r="B24" s="41" t="s">
        <v>23</v>
      </c>
      <c r="C24" s="41"/>
      <c r="D24" s="36">
        <f>ROUND('有形固定資産（自動集計）【円単位】'!D24:E24/1000,0)</f>
        <v>126804</v>
      </c>
      <c r="E24" s="37"/>
      <c r="F24" s="36">
        <f>ROUND('有形固定資産（自動集計）【円単位】'!F24:G24/1000,0)</f>
        <v>44267</v>
      </c>
      <c r="G24" s="37"/>
      <c r="H24" s="36">
        <f>ROUND('有形固定資産（自動集計）【円単位】'!H24:I24/1000,0)</f>
        <v>126804</v>
      </c>
      <c r="I24" s="37"/>
      <c r="J24" s="36">
        <f>ROUND('有形固定資産（自動集計）【円単位】'!J24:K24/1000,0)</f>
        <v>44267</v>
      </c>
      <c r="K24" s="37"/>
      <c r="L24" s="36">
        <f>ROUND('有形固定資産（自動集計）【円単位】'!L24:M24/1000,0)</f>
        <v>0</v>
      </c>
      <c r="M24" s="37"/>
      <c r="N24" s="36">
        <f>ROUND('有形固定資産（自動集計）【円単位】'!N24:O24/1000,0)</f>
        <v>0</v>
      </c>
      <c r="O24" s="37"/>
      <c r="P24" s="36">
        <f>ROUND('有形固定資産（自動集計）【円単位】'!P24:Q24/1000,0)</f>
        <v>44267</v>
      </c>
      <c r="Q24" s="37"/>
      <c r="R24" s="11"/>
    </row>
    <row r="25" spans="2:18" ht="14.1" customHeight="1" x14ac:dyDescent="0.2">
      <c r="B25" s="40" t="s">
        <v>27</v>
      </c>
      <c r="C25" s="40"/>
      <c r="D25" s="36">
        <f>ROUND('有形固定資産（自動集計）【円単位】'!D25:E25/1000,0)</f>
        <v>5001156</v>
      </c>
      <c r="E25" s="37"/>
      <c r="F25" s="36">
        <f>ROUND('有形固定資産（自動集計）【円単位】'!F25:G25/1000,0)</f>
        <v>121546</v>
      </c>
      <c r="G25" s="37"/>
      <c r="H25" s="36">
        <f>ROUND('有形固定資産（自動集計）【円単位】'!H25:I25/1000,0)</f>
        <v>153397</v>
      </c>
      <c r="I25" s="37"/>
      <c r="J25" s="36">
        <f>ROUND('有形固定資産（自動集計）【円単位】'!J25:K25/1000,0)</f>
        <v>4969305</v>
      </c>
      <c r="K25" s="37"/>
      <c r="L25" s="36">
        <f>ROUND('有形固定資産（自動集計）【円単位】'!L25:M25/1000,0)</f>
        <v>3591869</v>
      </c>
      <c r="M25" s="37"/>
      <c r="N25" s="36">
        <f>ROUND('有形固定資産（自動集計）【円単位】'!N25:O25/1000,0)</f>
        <v>226075</v>
      </c>
      <c r="O25" s="37"/>
      <c r="P25" s="36">
        <f>ROUND('有形固定資産（自動集計）【円単位】'!P25:Q25/1000,0)</f>
        <v>1377435</v>
      </c>
      <c r="Q25" s="37"/>
      <c r="R25" s="11"/>
    </row>
    <row r="26" spans="2:18" ht="14.1" customHeight="1" x14ac:dyDescent="0.2">
      <c r="B26" s="38" t="s">
        <v>0</v>
      </c>
      <c r="C26" s="39"/>
      <c r="D26" s="36">
        <f>ROUND('有形固定資産（自動集計）【円単位】'!D26:E26/1000,0)</f>
        <v>89716273</v>
      </c>
      <c r="E26" s="37"/>
      <c r="F26" s="36">
        <f>ROUND('有形固定資産（自動集計）【円単位】'!F26:G26/1000,0)</f>
        <v>1388634</v>
      </c>
      <c r="G26" s="37"/>
      <c r="H26" s="36">
        <f>ROUND('有形固定資産（自動集計）【円単位】'!H26:I26/1000,0)</f>
        <v>548791</v>
      </c>
      <c r="I26" s="37"/>
      <c r="J26" s="36">
        <f>ROUND('有形固定資産（自動集計）【円単位】'!J26:K26/1000,0)</f>
        <v>90556116</v>
      </c>
      <c r="K26" s="37"/>
      <c r="L26" s="36">
        <f>ROUND('有形固定資産（自動集計）【円単位】'!L26:M26/1000,0)</f>
        <v>47481491</v>
      </c>
      <c r="M26" s="37"/>
      <c r="N26" s="36">
        <f>ROUND('有形固定資産（自動集計）【円単位】'!N26:O26/1000,0)</f>
        <v>2183582</v>
      </c>
      <c r="O26" s="37"/>
      <c r="P26" s="36">
        <f>ROUND('有形固定資産（自動集計）【円単位】'!P26:Q26/1000,0)</f>
        <v>43074626</v>
      </c>
      <c r="Q26" s="37"/>
      <c r="R26" s="11"/>
    </row>
    <row r="27" spans="2:18" ht="20.100000000000001" customHeight="1" x14ac:dyDescent="0.2">
      <c r="B27" s="7"/>
      <c r="C27" s="8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13"/>
      <c r="O27" s="13"/>
      <c r="P27" s="14"/>
      <c r="Q27" s="14"/>
      <c r="R27" s="14"/>
    </row>
  </sheetData>
  <mergeCells count="158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10"/>
  <printOptions horizontalCentered="1"/>
  <pageMargins left="0.39370078740157483" right="0.39370078740157483" top="0.98425196850393704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7"/>
  <sheetViews>
    <sheetView tabSelected="1" view="pageBreakPreview" zoomScale="90" zoomScaleNormal="100" zoomScaleSheetLayoutView="90" workbookViewId="0">
      <selection sqref="A1:E1"/>
    </sheetView>
  </sheetViews>
  <sheetFormatPr defaultRowHeight="13.2" x14ac:dyDescent="0.2"/>
  <cols>
    <col min="1" max="1" width="0.88671875" customWidth="1"/>
    <col min="2" max="2" width="3.77734375" customWidth="1"/>
    <col min="3" max="3" width="16.77734375" customWidth="1"/>
    <col min="4" max="17" width="8.44140625" customWidth="1"/>
    <col min="18" max="18" width="2" customWidth="1"/>
    <col min="19" max="19" width="0.6640625" customWidth="1"/>
    <col min="20" max="20" width="0.33203125" customWidth="1"/>
  </cols>
  <sheetData>
    <row r="1" spans="1:19" ht="18.75" customHeight="1" x14ac:dyDescent="0.2">
      <c r="A1" s="45" t="s">
        <v>1</v>
      </c>
      <c r="B1" s="46"/>
      <c r="C1" s="46"/>
      <c r="D1" s="46"/>
      <c r="E1" s="46"/>
    </row>
    <row r="2" spans="1:19" ht="24.75" customHeight="1" x14ac:dyDescent="0.2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9.5" customHeight="1" x14ac:dyDescent="0.2">
      <c r="A3" s="45" t="s">
        <v>59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48" t="s">
        <v>29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6.5" customHeight="1" x14ac:dyDescent="0.2">
      <c r="A5" s="45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1.5" customHeight="1" x14ac:dyDescent="0.2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9" ht="20.25" customHeight="1" x14ac:dyDescent="0.2">
      <c r="B7" s="2" t="s">
        <v>5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47</v>
      </c>
      <c r="R7" s="4"/>
    </row>
    <row r="8" spans="1:19" ht="37.5" customHeight="1" x14ac:dyDescent="0.2">
      <c r="B8" s="51" t="s">
        <v>6</v>
      </c>
      <c r="C8" s="51"/>
      <c r="D8" s="54" t="s">
        <v>7</v>
      </c>
      <c r="E8" s="50"/>
      <c r="F8" s="54" t="s">
        <v>8</v>
      </c>
      <c r="G8" s="50"/>
      <c r="H8" s="54" t="s">
        <v>9</v>
      </c>
      <c r="I8" s="50"/>
      <c r="J8" s="54" t="s">
        <v>10</v>
      </c>
      <c r="K8" s="50"/>
      <c r="L8" s="54" t="s">
        <v>11</v>
      </c>
      <c r="M8" s="50"/>
      <c r="N8" s="50" t="s">
        <v>12</v>
      </c>
      <c r="O8" s="51"/>
      <c r="P8" s="52" t="s">
        <v>13</v>
      </c>
      <c r="Q8" s="53"/>
      <c r="R8" s="6"/>
    </row>
    <row r="9" spans="1:19" ht="14.1" customHeight="1" x14ac:dyDescent="0.2">
      <c r="B9" s="44" t="s">
        <v>14</v>
      </c>
      <c r="C9" s="44"/>
      <c r="D9" s="70">
        <v>28212332561</v>
      </c>
      <c r="E9" s="71"/>
      <c r="F9" s="70">
        <v>993748718</v>
      </c>
      <c r="G9" s="71"/>
      <c r="H9" s="70">
        <v>250897934</v>
      </c>
      <c r="I9" s="71"/>
      <c r="J9" s="70">
        <v>28955183345</v>
      </c>
      <c r="K9" s="71"/>
      <c r="L9" s="70">
        <v>15797799049</v>
      </c>
      <c r="M9" s="71"/>
      <c r="N9" s="71">
        <v>736493933</v>
      </c>
      <c r="O9" s="72"/>
      <c r="P9" s="73">
        <v>13157384296</v>
      </c>
      <c r="Q9" s="73"/>
      <c r="R9" s="11"/>
    </row>
    <row r="10" spans="1:19" ht="14.1" customHeight="1" x14ac:dyDescent="0.2">
      <c r="B10" s="44" t="s">
        <v>15</v>
      </c>
      <c r="C10" s="44"/>
      <c r="D10" s="70">
        <v>1736954336</v>
      </c>
      <c r="E10" s="71"/>
      <c r="F10" s="70">
        <v>21672929</v>
      </c>
      <c r="G10" s="71"/>
      <c r="H10" s="70">
        <v>0</v>
      </c>
      <c r="I10" s="71"/>
      <c r="J10" s="70">
        <v>1758627265</v>
      </c>
      <c r="K10" s="71"/>
      <c r="L10" s="70">
        <v>0</v>
      </c>
      <c r="M10" s="71"/>
      <c r="N10" s="71">
        <v>0</v>
      </c>
      <c r="O10" s="72"/>
      <c r="P10" s="73">
        <v>1758627265</v>
      </c>
      <c r="Q10" s="73"/>
      <c r="R10" s="11"/>
    </row>
    <row r="11" spans="1:19" ht="14.1" customHeight="1" x14ac:dyDescent="0.2">
      <c r="B11" s="43" t="s">
        <v>16</v>
      </c>
      <c r="C11" s="43"/>
      <c r="D11" s="70">
        <v>293466827</v>
      </c>
      <c r="E11" s="71"/>
      <c r="F11" s="70">
        <v>0</v>
      </c>
      <c r="G11" s="71"/>
      <c r="H11" s="70">
        <v>0</v>
      </c>
      <c r="I11" s="71"/>
      <c r="J11" s="70">
        <v>293466827</v>
      </c>
      <c r="K11" s="71"/>
      <c r="L11" s="70">
        <v>0</v>
      </c>
      <c r="M11" s="71"/>
      <c r="N11" s="71">
        <v>0</v>
      </c>
      <c r="O11" s="72"/>
      <c r="P11" s="73">
        <v>293466827</v>
      </c>
      <c r="Q11" s="73"/>
      <c r="R11" s="11"/>
    </row>
    <row r="12" spans="1:19" ht="14.1" customHeight="1" x14ac:dyDescent="0.2">
      <c r="B12" s="43" t="s">
        <v>17</v>
      </c>
      <c r="C12" s="43"/>
      <c r="D12" s="70">
        <v>20470920843</v>
      </c>
      <c r="E12" s="71"/>
      <c r="F12" s="70">
        <v>385453115</v>
      </c>
      <c r="G12" s="71"/>
      <c r="H12" s="70">
        <v>35468035</v>
      </c>
      <c r="I12" s="71"/>
      <c r="J12" s="70">
        <v>20820905923</v>
      </c>
      <c r="K12" s="71"/>
      <c r="L12" s="70">
        <v>11987889497</v>
      </c>
      <c r="M12" s="71"/>
      <c r="N12" s="71">
        <v>502886192</v>
      </c>
      <c r="O12" s="72"/>
      <c r="P12" s="73">
        <v>8833016426</v>
      </c>
      <c r="Q12" s="73"/>
      <c r="R12" s="11"/>
    </row>
    <row r="13" spans="1:19" ht="14.1" customHeight="1" x14ac:dyDescent="0.2">
      <c r="B13" s="44" t="s">
        <v>18</v>
      </c>
      <c r="C13" s="44"/>
      <c r="D13" s="70">
        <v>5634198113</v>
      </c>
      <c r="E13" s="71"/>
      <c r="F13" s="70">
        <v>562794774</v>
      </c>
      <c r="G13" s="71"/>
      <c r="H13" s="70">
        <v>176884282</v>
      </c>
      <c r="I13" s="71"/>
      <c r="J13" s="70">
        <v>6020108605</v>
      </c>
      <c r="K13" s="71"/>
      <c r="L13" s="70">
        <v>3809909552</v>
      </c>
      <c r="M13" s="71"/>
      <c r="N13" s="71">
        <v>233607741</v>
      </c>
      <c r="O13" s="72"/>
      <c r="P13" s="73">
        <v>2210199053</v>
      </c>
      <c r="Q13" s="73"/>
      <c r="R13" s="11"/>
    </row>
    <row r="14" spans="1:19" ht="14.1" customHeight="1" x14ac:dyDescent="0.2">
      <c r="B14" s="43" t="s">
        <v>19</v>
      </c>
      <c r="C14" s="43"/>
      <c r="D14" s="70">
        <v>0</v>
      </c>
      <c r="E14" s="71"/>
      <c r="F14" s="70">
        <v>0</v>
      </c>
      <c r="G14" s="71"/>
      <c r="H14" s="70">
        <v>0</v>
      </c>
      <c r="I14" s="71"/>
      <c r="J14" s="70">
        <v>0</v>
      </c>
      <c r="K14" s="71"/>
      <c r="L14" s="70">
        <v>0</v>
      </c>
      <c r="M14" s="71"/>
      <c r="N14" s="71">
        <v>0</v>
      </c>
      <c r="O14" s="72"/>
      <c r="P14" s="73">
        <v>0</v>
      </c>
      <c r="Q14" s="73"/>
      <c r="R14" s="11"/>
    </row>
    <row r="15" spans="1:19" ht="14.1" customHeight="1" x14ac:dyDescent="0.2">
      <c r="B15" s="44" t="s">
        <v>20</v>
      </c>
      <c r="C15" s="44"/>
      <c r="D15" s="70">
        <v>0</v>
      </c>
      <c r="E15" s="71"/>
      <c r="F15" s="70">
        <v>0</v>
      </c>
      <c r="G15" s="71"/>
      <c r="H15" s="70">
        <v>0</v>
      </c>
      <c r="I15" s="71"/>
      <c r="J15" s="70">
        <v>0</v>
      </c>
      <c r="K15" s="71"/>
      <c r="L15" s="70">
        <v>0</v>
      </c>
      <c r="M15" s="71"/>
      <c r="N15" s="71">
        <v>0</v>
      </c>
      <c r="O15" s="72"/>
      <c r="P15" s="73">
        <v>0</v>
      </c>
      <c r="Q15" s="73"/>
      <c r="R15" s="11"/>
    </row>
    <row r="16" spans="1:19" ht="14.1" customHeight="1" x14ac:dyDescent="0.2">
      <c r="B16" s="43" t="s">
        <v>21</v>
      </c>
      <c r="C16" s="43"/>
      <c r="D16" s="70">
        <v>0</v>
      </c>
      <c r="E16" s="71"/>
      <c r="F16" s="70">
        <v>0</v>
      </c>
      <c r="G16" s="71"/>
      <c r="H16" s="70">
        <v>0</v>
      </c>
      <c r="I16" s="71"/>
      <c r="J16" s="70">
        <v>0</v>
      </c>
      <c r="K16" s="71"/>
      <c r="L16" s="70">
        <v>0</v>
      </c>
      <c r="M16" s="71"/>
      <c r="N16" s="71">
        <v>0</v>
      </c>
      <c r="O16" s="72"/>
      <c r="P16" s="73">
        <v>0</v>
      </c>
      <c r="Q16" s="73"/>
      <c r="R16" s="11"/>
    </row>
    <row r="17" spans="2:18" ht="14.1" customHeight="1" x14ac:dyDescent="0.2">
      <c r="B17" s="43" t="s">
        <v>22</v>
      </c>
      <c r="C17" s="43"/>
      <c r="D17" s="70">
        <v>0</v>
      </c>
      <c r="E17" s="71"/>
      <c r="F17" s="70">
        <v>0</v>
      </c>
      <c r="G17" s="71"/>
      <c r="H17" s="70">
        <v>0</v>
      </c>
      <c r="I17" s="71"/>
      <c r="J17" s="70">
        <v>0</v>
      </c>
      <c r="K17" s="71"/>
      <c r="L17" s="70">
        <v>0</v>
      </c>
      <c r="M17" s="71"/>
      <c r="N17" s="71">
        <v>0</v>
      </c>
      <c r="O17" s="72"/>
      <c r="P17" s="73">
        <v>0</v>
      </c>
      <c r="Q17" s="73"/>
      <c r="R17" s="11"/>
    </row>
    <row r="18" spans="2:18" ht="14.1" customHeight="1" x14ac:dyDescent="0.2">
      <c r="B18" s="43" t="s">
        <v>23</v>
      </c>
      <c r="C18" s="43"/>
      <c r="D18" s="70">
        <v>76792442</v>
      </c>
      <c r="E18" s="71"/>
      <c r="F18" s="70">
        <v>23827900</v>
      </c>
      <c r="G18" s="71"/>
      <c r="H18" s="70">
        <v>38545617</v>
      </c>
      <c r="I18" s="71"/>
      <c r="J18" s="70">
        <v>62074725</v>
      </c>
      <c r="K18" s="71"/>
      <c r="L18" s="70">
        <v>0</v>
      </c>
      <c r="M18" s="71"/>
      <c r="N18" s="71">
        <v>0</v>
      </c>
      <c r="O18" s="72"/>
      <c r="P18" s="73">
        <v>62074725</v>
      </c>
      <c r="Q18" s="73"/>
      <c r="R18" s="11"/>
    </row>
    <row r="19" spans="2:18" ht="14.1" customHeight="1" x14ac:dyDescent="0.2">
      <c r="B19" s="57" t="s">
        <v>24</v>
      </c>
      <c r="C19" s="57"/>
      <c r="D19" s="70">
        <v>56502784707</v>
      </c>
      <c r="E19" s="71"/>
      <c r="F19" s="70">
        <v>273338872</v>
      </c>
      <c r="G19" s="71"/>
      <c r="H19" s="70">
        <v>144495323</v>
      </c>
      <c r="I19" s="71"/>
      <c r="J19" s="70">
        <v>56631628256</v>
      </c>
      <c r="K19" s="71"/>
      <c r="L19" s="70">
        <v>28091822160</v>
      </c>
      <c r="M19" s="71"/>
      <c r="N19" s="70">
        <v>1221013879</v>
      </c>
      <c r="O19" s="71"/>
      <c r="P19" s="70">
        <v>28539806096</v>
      </c>
      <c r="Q19" s="71"/>
      <c r="R19" s="11"/>
    </row>
    <row r="20" spans="2:18" ht="14.1" customHeight="1" x14ac:dyDescent="0.2">
      <c r="B20" s="44" t="s">
        <v>25</v>
      </c>
      <c r="C20" s="44"/>
      <c r="D20" s="70">
        <v>114858099</v>
      </c>
      <c r="E20" s="71"/>
      <c r="F20" s="70">
        <v>2731458</v>
      </c>
      <c r="G20" s="71"/>
      <c r="H20" s="70">
        <v>506408</v>
      </c>
      <c r="I20" s="71"/>
      <c r="J20" s="70">
        <v>117083149</v>
      </c>
      <c r="K20" s="71"/>
      <c r="L20" s="70">
        <v>0</v>
      </c>
      <c r="M20" s="71"/>
      <c r="N20" s="71">
        <v>0</v>
      </c>
      <c r="O20" s="72"/>
      <c r="P20" s="73">
        <v>117083149</v>
      </c>
      <c r="Q20" s="73"/>
      <c r="R20" s="11"/>
    </row>
    <row r="21" spans="2:18" ht="14.1" customHeight="1" x14ac:dyDescent="0.2">
      <c r="B21" s="43" t="s">
        <v>26</v>
      </c>
      <c r="C21" s="43"/>
      <c r="D21" s="70">
        <v>557072134</v>
      </c>
      <c r="E21" s="71"/>
      <c r="F21" s="70">
        <v>0</v>
      </c>
      <c r="G21" s="71"/>
      <c r="H21" s="70">
        <v>17185398</v>
      </c>
      <c r="I21" s="71"/>
      <c r="J21" s="70">
        <v>539886736</v>
      </c>
      <c r="K21" s="71"/>
      <c r="L21" s="70">
        <v>311543211</v>
      </c>
      <c r="M21" s="71"/>
      <c r="N21" s="71">
        <v>5407252</v>
      </c>
      <c r="O21" s="72"/>
      <c r="P21" s="73">
        <v>228343525</v>
      </c>
      <c r="Q21" s="73"/>
      <c r="R21" s="11"/>
    </row>
    <row r="22" spans="2:18" ht="14.1" customHeight="1" x14ac:dyDescent="0.2">
      <c r="B22" s="44" t="s">
        <v>18</v>
      </c>
      <c r="C22" s="44"/>
      <c r="D22" s="70">
        <v>55704050957</v>
      </c>
      <c r="E22" s="71"/>
      <c r="F22" s="70">
        <v>226340262</v>
      </c>
      <c r="G22" s="71"/>
      <c r="H22" s="70">
        <v>0</v>
      </c>
      <c r="I22" s="71"/>
      <c r="J22" s="70">
        <v>55930391219</v>
      </c>
      <c r="K22" s="71"/>
      <c r="L22" s="70">
        <v>27780278949</v>
      </c>
      <c r="M22" s="71"/>
      <c r="N22" s="71">
        <v>1215606627</v>
      </c>
      <c r="O22" s="72"/>
      <c r="P22" s="73">
        <v>28150112270</v>
      </c>
      <c r="Q22" s="73"/>
      <c r="R22" s="11"/>
    </row>
    <row r="23" spans="2:18" ht="14.1" customHeight="1" x14ac:dyDescent="0.2">
      <c r="B23" s="44" t="s">
        <v>22</v>
      </c>
      <c r="C23" s="44"/>
      <c r="D23" s="70">
        <v>0</v>
      </c>
      <c r="E23" s="71"/>
      <c r="F23" s="70">
        <v>0</v>
      </c>
      <c r="G23" s="71"/>
      <c r="H23" s="70">
        <v>0</v>
      </c>
      <c r="I23" s="71"/>
      <c r="J23" s="70">
        <v>0</v>
      </c>
      <c r="K23" s="71"/>
      <c r="L23" s="70">
        <v>0</v>
      </c>
      <c r="M23" s="71"/>
      <c r="N23" s="71">
        <v>0</v>
      </c>
      <c r="O23" s="72"/>
      <c r="P23" s="73">
        <v>0</v>
      </c>
      <c r="Q23" s="73"/>
      <c r="R23" s="11"/>
    </row>
    <row r="24" spans="2:18" ht="14.1" customHeight="1" x14ac:dyDescent="0.2">
      <c r="B24" s="43" t="s">
        <v>23</v>
      </c>
      <c r="C24" s="43"/>
      <c r="D24" s="70">
        <v>126803517</v>
      </c>
      <c r="E24" s="71"/>
      <c r="F24" s="70">
        <v>44267152</v>
      </c>
      <c r="G24" s="71"/>
      <c r="H24" s="70">
        <v>126803517</v>
      </c>
      <c r="I24" s="71"/>
      <c r="J24" s="70">
        <v>44267152</v>
      </c>
      <c r="K24" s="71"/>
      <c r="L24" s="70">
        <v>0</v>
      </c>
      <c r="M24" s="71"/>
      <c r="N24" s="71">
        <v>0</v>
      </c>
      <c r="O24" s="72"/>
      <c r="P24" s="73">
        <v>44267152</v>
      </c>
      <c r="Q24" s="73"/>
      <c r="R24" s="11"/>
    </row>
    <row r="25" spans="2:18" ht="14.1" customHeight="1" x14ac:dyDescent="0.2">
      <c r="B25" s="44" t="s">
        <v>27</v>
      </c>
      <c r="C25" s="44"/>
      <c r="D25" s="70">
        <v>5001155643</v>
      </c>
      <c r="E25" s="71"/>
      <c r="F25" s="70">
        <v>121546434</v>
      </c>
      <c r="G25" s="71"/>
      <c r="H25" s="70">
        <v>153397425</v>
      </c>
      <c r="I25" s="71"/>
      <c r="J25" s="70">
        <v>4969304652</v>
      </c>
      <c r="K25" s="71"/>
      <c r="L25" s="70">
        <v>3591869408</v>
      </c>
      <c r="M25" s="71"/>
      <c r="N25" s="71">
        <v>226074613</v>
      </c>
      <c r="O25" s="72"/>
      <c r="P25" s="73">
        <v>1377435244</v>
      </c>
      <c r="Q25" s="73"/>
      <c r="R25" s="11"/>
    </row>
    <row r="26" spans="2:18" ht="14.1" customHeight="1" x14ac:dyDescent="0.2">
      <c r="B26" s="55" t="s">
        <v>0</v>
      </c>
      <c r="C26" s="56"/>
      <c r="D26" s="70">
        <v>89716272911</v>
      </c>
      <c r="E26" s="71"/>
      <c r="F26" s="70">
        <v>1388634024</v>
      </c>
      <c r="G26" s="71"/>
      <c r="H26" s="70">
        <v>548790682</v>
      </c>
      <c r="I26" s="71"/>
      <c r="J26" s="70">
        <v>90556116253</v>
      </c>
      <c r="K26" s="71"/>
      <c r="L26" s="70">
        <v>47481490617</v>
      </c>
      <c r="M26" s="71"/>
      <c r="N26" s="71">
        <v>2183582425</v>
      </c>
      <c r="O26" s="72"/>
      <c r="P26" s="73">
        <v>43074625636</v>
      </c>
      <c r="Q26" s="73"/>
      <c r="R26" s="11"/>
    </row>
    <row r="27" spans="2:18" ht="20.100000000000001" customHeight="1" x14ac:dyDescent="0.2">
      <c r="B27" s="7"/>
      <c r="C27" s="8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13"/>
      <c r="O27" s="13"/>
      <c r="P27" s="14"/>
      <c r="Q27" s="14"/>
      <c r="R27" s="14"/>
    </row>
  </sheetData>
  <mergeCells count="158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6:O26"/>
    <mergeCell ref="P26:Q26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10"/>
  <printOptions horizontalCentered="1"/>
  <pageMargins left="0.39370078740157483" right="0.39370078740157483" top="0.98425196850393704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F443-3929-4773-9294-86E436B16ED0}">
  <sheetPr codeName="Sheet5"/>
  <dimension ref="A1:AP160"/>
  <sheetViews>
    <sheetView topLeftCell="X49" workbookViewId="0">
      <selection activeCell="B8" sqref="B8:C8"/>
    </sheetView>
  </sheetViews>
  <sheetFormatPr defaultRowHeight="13.2" x14ac:dyDescent="0.2"/>
  <cols>
    <col min="1" max="1" width="0.88671875" customWidth="1"/>
    <col min="2" max="2" width="3.77734375" customWidth="1"/>
    <col min="3" max="3" width="20.6640625" customWidth="1"/>
    <col min="4" max="6" width="15.6640625" style="10" customWidth="1"/>
    <col min="7" max="9" width="14.33203125" style="10" customWidth="1"/>
    <col min="10" max="10" width="15.6640625" style="10" customWidth="1"/>
    <col min="11" max="13" width="14.33203125" style="10" customWidth="1"/>
    <col min="14" max="14" width="15.6640625" style="10" customWidth="1"/>
    <col min="15" max="17" width="14.33203125" style="10" customWidth="1"/>
    <col min="18" max="18" width="15.6640625" style="10" customWidth="1"/>
    <col min="19" max="21" width="14.33203125" style="10" customWidth="1"/>
    <col min="22" max="22" width="15.6640625" style="10" customWidth="1"/>
    <col min="23" max="23" width="14.33203125" style="10" customWidth="1"/>
    <col min="24" max="24" width="15.6640625" style="10" customWidth="1"/>
    <col min="25" max="27" width="14.33203125" style="10" customWidth="1"/>
    <col min="28" max="28" width="15.6640625" style="10" customWidth="1"/>
    <col min="29" max="33" width="14.33203125" style="10" customWidth="1"/>
    <col min="34" max="34" width="15.6640625" style="10" customWidth="1"/>
    <col min="35" max="35" width="14.33203125" style="10" customWidth="1"/>
    <col min="36" max="36" width="15.6640625" style="10" customWidth="1"/>
    <col min="37" max="42" width="14.33203125" style="10" customWidth="1"/>
    <col min="44" max="44" width="11.33203125" bestFit="1" customWidth="1"/>
    <col min="45" max="45" width="12.21875" bestFit="1" customWidth="1"/>
  </cols>
  <sheetData>
    <row r="1" spans="1:42" ht="18.75" customHeight="1" x14ac:dyDescent="0.2">
      <c r="A1" s="17" t="s">
        <v>1</v>
      </c>
      <c r="B1" s="15"/>
      <c r="C1" s="15"/>
    </row>
    <row r="2" spans="1:42" ht="24.75" customHeight="1" x14ac:dyDescent="0.2">
      <c r="A2" s="18" t="s">
        <v>2</v>
      </c>
      <c r="B2" s="18"/>
      <c r="C2" s="18"/>
      <c r="AP2" s="60" t="s">
        <v>43</v>
      </c>
    </row>
    <row r="3" spans="1:42" ht="19.5" customHeight="1" x14ac:dyDescent="0.2">
      <c r="A3" s="17" t="s">
        <v>3</v>
      </c>
      <c r="B3" s="15"/>
      <c r="C3" s="15"/>
      <c r="AP3" s="60"/>
    </row>
    <row r="4" spans="1:42" ht="16.5" customHeight="1" x14ac:dyDescent="0.2">
      <c r="A4" s="17" t="s">
        <v>4</v>
      </c>
      <c r="B4" s="15"/>
      <c r="C4" s="15"/>
      <c r="AP4" s="60"/>
    </row>
    <row r="5" spans="1:42" ht="1.5" customHeight="1" x14ac:dyDescent="0.2"/>
    <row r="6" spans="1:42" ht="20.25" customHeight="1" thickBot="1" x14ac:dyDescent="0.25">
      <c r="B6" s="15" t="s">
        <v>5</v>
      </c>
      <c r="C6" s="9"/>
      <c r="D6" s="10" t="s">
        <v>42</v>
      </c>
      <c r="F6" s="10" t="s">
        <v>42</v>
      </c>
      <c r="H6" s="10" t="s">
        <v>42</v>
      </c>
      <c r="J6" s="10" t="s">
        <v>42</v>
      </c>
      <c r="L6" s="10" t="s">
        <v>42</v>
      </c>
      <c r="N6" s="10" t="s">
        <v>42</v>
      </c>
      <c r="P6" s="10" t="s">
        <v>42</v>
      </c>
      <c r="R6" s="10" t="s">
        <v>42</v>
      </c>
      <c r="T6" s="10" t="s">
        <v>42</v>
      </c>
      <c r="V6" s="10" t="s">
        <v>42</v>
      </c>
      <c r="X6" s="10" t="s">
        <v>42</v>
      </c>
      <c r="Z6" s="10" t="s">
        <v>42</v>
      </c>
      <c r="AB6" s="10" t="s">
        <v>42</v>
      </c>
      <c r="AD6" s="10" t="s">
        <v>42</v>
      </c>
      <c r="AF6" s="10" t="s">
        <v>42</v>
      </c>
      <c r="AH6" s="10" t="s">
        <v>42</v>
      </c>
      <c r="AJ6" s="10" t="s">
        <v>42</v>
      </c>
      <c r="AL6" s="10" t="s">
        <v>42</v>
      </c>
      <c r="AN6" s="10" t="s">
        <v>42</v>
      </c>
    </row>
    <row r="7" spans="1:42" ht="16.8" thickBot="1" x14ac:dyDescent="0.25">
      <c r="B7" s="16" t="s">
        <v>39</v>
      </c>
      <c r="C7" s="3"/>
      <c r="D7" s="31">
        <v>0</v>
      </c>
      <c r="E7" s="29"/>
      <c r="F7" s="31">
        <v>0</v>
      </c>
      <c r="G7" s="29"/>
      <c r="H7" s="31">
        <v>0</v>
      </c>
      <c r="I7" s="29"/>
      <c r="J7" s="31">
        <v>1</v>
      </c>
      <c r="K7" s="29"/>
      <c r="L7" s="31">
        <v>1</v>
      </c>
      <c r="M7" s="29"/>
      <c r="N7" s="31">
        <v>1</v>
      </c>
      <c r="O7" s="29"/>
      <c r="P7" s="31">
        <v>1</v>
      </c>
      <c r="Q7" s="29"/>
      <c r="R7" s="31">
        <v>0.84723999999999999</v>
      </c>
      <c r="S7" s="29"/>
      <c r="T7" s="31">
        <v>1</v>
      </c>
      <c r="U7" s="29" t="s">
        <v>62</v>
      </c>
      <c r="V7" s="31">
        <v>1</v>
      </c>
      <c r="W7" s="29"/>
      <c r="X7" s="31">
        <v>0.06</v>
      </c>
      <c r="Y7" s="29"/>
      <c r="Z7" s="31">
        <v>6.3E-2</v>
      </c>
      <c r="AA7" s="29"/>
      <c r="AB7" s="31">
        <v>1</v>
      </c>
      <c r="AC7" s="29"/>
      <c r="AD7" s="31">
        <v>0.64903</v>
      </c>
      <c r="AE7" s="29"/>
      <c r="AF7" s="31">
        <v>0.66073000000000004</v>
      </c>
      <c r="AG7" s="29"/>
      <c r="AH7" s="31">
        <v>0.66888000000000003</v>
      </c>
      <c r="AI7" s="29"/>
      <c r="AJ7" s="31">
        <v>0</v>
      </c>
      <c r="AK7" s="29"/>
      <c r="AL7" s="31">
        <v>1</v>
      </c>
      <c r="AM7" s="29"/>
      <c r="AN7" s="31">
        <v>1</v>
      </c>
      <c r="AO7" s="29"/>
    </row>
    <row r="8" spans="1:42" ht="26.4" x14ac:dyDescent="0.2">
      <c r="B8" s="51" t="s">
        <v>6</v>
      </c>
      <c r="C8" s="51"/>
      <c r="D8" s="30" t="s">
        <v>40</v>
      </c>
      <c r="E8" s="20" t="s">
        <v>41</v>
      </c>
      <c r="F8" s="20" t="s">
        <v>40</v>
      </c>
      <c r="G8" s="20" t="s">
        <v>41</v>
      </c>
      <c r="H8" s="20" t="s">
        <v>40</v>
      </c>
      <c r="I8" s="20" t="s">
        <v>41</v>
      </c>
      <c r="J8" s="20" t="s">
        <v>40</v>
      </c>
      <c r="K8" s="20" t="s">
        <v>41</v>
      </c>
      <c r="L8" s="20" t="s">
        <v>40</v>
      </c>
      <c r="M8" s="20" t="s">
        <v>41</v>
      </c>
      <c r="N8" s="20" t="s">
        <v>40</v>
      </c>
      <c r="O8" s="20" t="s">
        <v>41</v>
      </c>
      <c r="P8" s="20" t="s">
        <v>40</v>
      </c>
      <c r="Q8" s="20" t="s">
        <v>41</v>
      </c>
      <c r="R8" s="20" t="s">
        <v>40</v>
      </c>
      <c r="S8" s="20" t="s">
        <v>41</v>
      </c>
      <c r="T8" s="20" t="s">
        <v>40</v>
      </c>
      <c r="U8" s="20" t="s">
        <v>41</v>
      </c>
      <c r="V8" s="20" t="s">
        <v>40</v>
      </c>
      <c r="W8" s="20" t="s">
        <v>41</v>
      </c>
      <c r="X8" s="20" t="s">
        <v>40</v>
      </c>
      <c r="Y8" s="20" t="s">
        <v>41</v>
      </c>
      <c r="Z8" s="20" t="s">
        <v>40</v>
      </c>
      <c r="AA8" s="20" t="s">
        <v>41</v>
      </c>
      <c r="AB8" s="20" t="s">
        <v>40</v>
      </c>
      <c r="AC8" s="20" t="s">
        <v>41</v>
      </c>
      <c r="AD8" s="20" t="s">
        <v>40</v>
      </c>
      <c r="AE8" s="20" t="s">
        <v>41</v>
      </c>
      <c r="AF8" s="20" t="s">
        <v>40</v>
      </c>
      <c r="AG8" s="20" t="s">
        <v>41</v>
      </c>
      <c r="AH8" s="20" t="s">
        <v>40</v>
      </c>
      <c r="AI8" s="20" t="s">
        <v>41</v>
      </c>
      <c r="AJ8" s="20" t="s">
        <v>40</v>
      </c>
      <c r="AK8" s="20" t="s">
        <v>41</v>
      </c>
      <c r="AL8" s="20" t="s">
        <v>40</v>
      </c>
      <c r="AM8" s="20" t="s">
        <v>41</v>
      </c>
      <c r="AN8" s="20" t="s">
        <v>40</v>
      </c>
      <c r="AO8" s="20" t="s">
        <v>41</v>
      </c>
      <c r="AP8" s="21" t="s">
        <v>32</v>
      </c>
    </row>
    <row r="9" spans="1:42" ht="34.950000000000003" customHeight="1" x14ac:dyDescent="0.2">
      <c r="B9" s="51" t="s">
        <v>28</v>
      </c>
      <c r="C9" s="51"/>
      <c r="D9" s="66" t="s">
        <v>63</v>
      </c>
      <c r="E9" s="67"/>
      <c r="F9" s="66" t="s">
        <v>64</v>
      </c>
      <c r="G9" s="67"/>
      <c r="H9" s="66" t="s">
        <v>65</v>
      </c>
      <c r="I9" s="67"/>
      <c r="J9" s="66" t="s">
        <v>66</v>
      </c>
      <c r="K9" s="67"/>
      <c r="L9" s="66" t="s">
        <v>67</v>
      </c>
      <c r="M9" s="67"/>
      <c r="N9" s="66" t="s">
        <v>68</v>
      </c>
      <c r="O9" s="67"/>
      <c r="P9" s="66" t="s">
        <v>50</v>
      </c>
      <c r="Q9" s="67"/>
      <c r="R9" s="66" t="s">
        <v>49</v>
      </c>
      <c r="S9" s="67"/>
      <c r="T9" s="66" t="s">
        <v>51</v>
      </c>
      <c r="U9" s="67"/>
      <c r="V9" s="66" t="s">
        <v>69</v>
      </c>
      <c r="W9" s="67"/>
      <c r="X9" s="66" t="s">
        <v>53</v>
      </c>
      <c r="Y9" s="67"/>
      <c r="Z9" s="66" t="s">
        <v>54</v>
      </c>
      <c r="AA9" s="67"/>
      <c r="AB9" s="66" t="s">
        <v>52</v>
      </c>
      <c r="AC9" s="67"/>
      <c r="AD9" s="66" t="s">
        <v>55</v>
      </c>
      <c r="AE9" s="67"/>
      <c r="AF9" s="66" t="s">
        <v>56</v>
      </c>
      <c r="AG9" s="67"/>
      <c r="AH9" s="66" t="s">
        <v>57</v>
      </c>
      <c r="AI9" s="67"/>
      <c r="AJ9" s="66"/>
      <c r="AK9" s="67"/>
      <c r="AL9" s="66"/>
      <c r="AM9" s="67"/>
      <c r="AN9" s="66"/>
      <c r="AO9" s="67"/>
      <c r="AP9" s="32"/>
    </row>
    <row r="10" spans="1:42" ht="14.1" customHeight="1" x14ac:dyDescent="0.2">
      <c r="B10" s="65" t="s">
        <v>14</v>
      </c>
      <c r="C10" s="6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14.1" customHeight="1" x14ac:dyDescent="0.2">
      <c r="B11" s="40" t="s">
        <v>15</v>
      </c>
      <c r="C11" s="40"/>
      <c r="D11" s="28">
        <f>ROUND(D7*E11,0)</f>
        <v>0</v>
      </c>
      <c r="E11" s="25"/>
      <c r="F11" s="28">
        <f>ROUND(F7*G11,0)</f>
        <v>0</v>
      </c>
      <c r="G11" s="25"/>
      <c r="H11" s="28">
        <f>ROUND(H7*I11,0)</f>
        <v>0</v>
      </c>
      <c r="I11" s="25">
        <v>462675683</v>
      </c>
      <c r="J11" s="28">
        <f>ROUND(J7*K11,0)</f>
        <v>0</v>
      </c>
      <c r="K11" s="25"/>
      <c r="L11" s="28">
        <f>ROUND(L7*M11,0)</f>
        <v>0</v>
      </c>
      <c r="M11" s="25"/>
      <c r="N11" s="28">
        <f>ROUND(N7*O11,0)</f>
        <v>0</v>
      </c>
      <c r="O11" s="25"/>
      <c r="P11" s="28">
        <f>ROUND(P7*Q11,0)</f>
        <v>247851898</v>
      </c>
      <c r="Q11" s="33">
        <v>247851898</v>
      </c>
      <c r="R11" s="28">
        <f>ROUND(R7*S11,0)</f>
        <v>0</v>
      </c>
      <c r="S11" s="25"/>
      <c r="T11" s="28">
        <f>ROUND(T7*U11,0)</f>
        <v>33632259</v>
      </c>
      <c r="U11" s="33">
        <v>33632259</v>
      </c>
      <c r="V11" s="28">
        <f>ROUND(V7*W11,0)</f>
        <v>0</v>
      </c>
      <c r="W11" s="25"/>
      <c r="X11" s="28">
        <f>ROUND(X7*Y11,0)</f>
        <v>0</v>
      </c>
      <c r="Y11" s="25"/>
      <c r="Z11" s="28">
        <f>ROUND(Z7*AA11,0)</f>
        <v>0</v>
      </c>
      <c r="AA11" s="25"/>
      <c r="AB11" s="28">
        <f>ROUND(AB7*AC11,0)</f>
        <v>74970702</v>
      </c>
      <c r="AC11" s="33">
        <v>74970702</v>
      </c>
      <c r="AD11" s="28">
        <f>ROUND(AD7*AE11,0)</f>
        <v>0</v>
      </c>
      <c r="AE11" s="25"/>
      <c r="AF11" s="28">
        <f>ROUND(AF7*AG11,0)</f>
        <v>0</v>
      </c>
      <c r="AG11" s="25"/>
      <c r="AH11" s="28">
        <f>ROUND(AH7*AI11,0)</f>
        <v>0</v>
      </c>
      <c r="AI11" s="25"/>
      <c r="AJ11" s="28">
        <f>ROUND(AJ7*AK11,0)</f>
        <v>0</v>
      </c>
      <c r="AK11" s="25"/>
      <c r="AL11" s="28">
        <f>ROUND(AL7*AM11,0)</f>
        <v>0</v>
      </c>
      <c r="AM11" s="25"/>
      <c r="AN11" s="28">
        <f>ROUND(AN7*AO11,0)</f>
        <v>0</v>
      </c>
      <c r="AO11" s="25"/>
      <c r="AP11" s="27">
        <f>D11+F11+H11+J11+L11+N11+P11+R11+T11+V11+X11+Z11+AB11+AD11+AF11+AH11+AJ11+AL11+AN11</f>
        <v>356454859</v>
      </c>
    </row>
    <row r="12" spans="1:42" ht="14.1" customHeight="1" x14ac:dyDescent="0.2">
      <c r="B12" s="41" t="s">
        <v>16</v>
      </c>
      <c r="C12" s="41"/>
      <c r="D12" s="28">
        <f>ROUND(D7*E12,0)</f>
        <v>0</v>
      </c>
      <c r="E12" s="25"/>
      <c r="F12" s="28">
        <f>ROUND(F7*G12,0)</f>
        <v>0</v>
      </c>
      <c r="G12" s="25"/>
      <c r="H12" s="28">
        <f>ROUND(H7*I12,0)</f>
        <v>0</v>
      </c>
      <c r="I12" s="25"/>
      <c r="J12" s="28">
        <f>ROUND(J7*K12,0)</f>
        <v>0</v>
      </c>
      <c r="K12" s="25"/>
      <c r="L12" s="28">
        <f>ROUND(L7*M12,0)</f>
        <v>0</v>
      </c>
      <c r="M12" s="25"/>
      <c r="N12" s="28">
        <f>ROUND(N7*O12,0)</f>
        <v>0</v>
      </c>
      <c r="O12" s="25"/>
      <c r="P12" s="28">
        <f>ROUND(P7*Q12,0)</f>
        <v>0</v>
      </c>
      <c r="Q12" s="25"/>
      <c r="R12" s="28">
        <f>ROUND(R7*S12,0)</f>
        <v>0</v>
      </c>
      <c r="S12" s="25"/>
      <c r="T12" s="28">
        <f>ROUND(T7*U12,0)</f>
        <v>0</v>
      </c>
      <c r="U12" s="25"/>
      <c r="V12" s="28">
        <f>ROUND(V7*W12,0)</f>
        <v>0</v>
      </c>
      <c r="W12" s="25"/>
      <c r="X12" s="28">
        <f>ROUND(X7*Y12,0)</f>
        <v>0</v>
      </c>
      <c r="Y12" s="25"/>
      <c r="Z12" s="28">
        <f>ROUND(Z7*AA12,0)</f>
        <v>0</v>
      </c>
      <c r="AA12" s="25"/>
      <c r="AB12" s="28">
        <f>ROUND(AB7*AC12,0)</f>
        <v>0</v>
      </c>
      <c r="AC12" s="25"/>
      <c r="AD12" s="28">
        <f>ROUND(AD7*AE12,0)</f>
        <v>0</v>
      </c>
      <c r="AE12" s="25"/>
      <c r="AF12" s="28">
        <f>ROUND(AF7*AG12,0)</f>
        <v>0</v>
      </c>
      <c r="AG12" s="25"/>
      <c r="AH12" s="28">
        <f>ROUND(AH7*AI12,0)</f>
        <v>0</v>
      </c>
      <c r="AI12" s="25"/>
      <c r="AJ12" s="28">
        <f>ROUND(AJ7*AK12,0)</f>
        <v>0</v>
      </c>
      <c r="AK12" s="25"/>
      <c r="AL12" s="28">
        <f>ROUND(AL7*AM12,0)</f>
        <v>0</v>
      </c>
      <c r="AM12" s="25"/>
      <c r="AN12" s="28">
        <f>ROUND(AN7*AO12,0)</f>
        <v>0</v>
      </c>
      <c r="AO12" s="25"/>
      <c r="AP12" s="27">
        <f t="shared" ref="AP12:AP19" si="0">D12+F12+H12+J12+L12+N12+P12+R12+T12+V12+X12+Z12+AB12+AD12+AF12+AH12+AJ12+AL12+AN12</f>
        <v>0</v>
      </c>
    </row>
    <row r="13" spans="1:42" ht="14.1" customHeight="1" x14ac:dyDescent="0.2">
      <c r="B13" s="41" t="s">
        <v>17</v>
      </c>
      <c r="C13" s="41"/>
      <c r="D13" s="28">
        <f>ROUND(D7*E13,0)</f>
        <v>0</v>
      </c>
      <c r="E13" s="25"/>
      <c r="F13" s="28">
        <f>ROUND(F7*G13,0)</f>
        <v>0</v>
      </c>
      <c r="G13" s="25"/>
      <c r="H13" s="28">
        <f>ROUND(H7*I13,0)</f>
        <v>0</v>
      </c>
      <c r="I13" s="25">
        <v>9741981635</v>
      </c>
      <c r="J13" s="28">
        <f>ROUND(J7*K13,0)</f>
        <v>6047908</v>
      </c>
      <c r="K13" s="33">
        <v>6047908</v>
      </c>
      <c r="L13" s="28">
        <f>ROUND(L7*M13,0)</f>
        <v>0</v>
      </c>
      <c r="M13" s="25"/>
      <c r="N13" s="28">
        <f>ROUND(N7*O13,0)</f>
        <v>39373572</v>
      </c>
      <c r="O13" s="33">
        <v>39373572</v>
      </c>
      <c r="P13" s="28">
        <f>ROUND(P7*Q13,0)</f>
        <v>2010398992</v>
      </c>
      <c r="Q13" s="33">
        <v>2010398992</v>
      </c>
      <c r="R13" s="28">
        <f>ROUND(R7*S13,0)</f>
        <v>0</v>
      </c>
      <c r="S13" s="25"/>
      <c r="T13" s="28">
        <f>ROUND(T7*U13,0)</f>
        <v>197668407</v>
      </c>
      <c r="U13" s="33">
        <v>197668407</v>
      </c>
      <c r="V13" s="28">
        <f>ROUND(V7*W13,0)</f>
        <v>0</v>
      </c>
      <c r="W13" s="25"/>
      <c r="X13" s="28">
        <f>ROUND(X7*Y13,0)</f>
        <v>0</v>
      </c>
      <c r="Y13" s="25"/>
      <c r="Z13" s="28">
        <f>ROUND(Z7*AA13,0)</f>
        <v>0</v>
      </c>
      <c r="AA13" s="25"/>
      <c r="AB13" s="28">
        <f>ROUND(AB7*AC13,0)</f>
        <v>974266282</v>
      </c>
      <c r="AC13" s="33">
        <v>974266282</v>
      </c>
      <c r="AD13" s="28">
        <f>ROUND(AD7*AE13,0)</f>
        <v>0</v>
      </c>
      <c r="AE13" s="25"/>
      <c r="AF13" s="28">
        <f>ROUND(AF7*AG13,0)</f>
        <v>0</v>
      </c>
      <c r="AG13" s="25"/>
      <c r="AH13" s="28">
        <f>ROUND(AH7*AI13,0)</f>
        <v>0</v>
      </c>
      <c r="AI13" s="25"/>
      <c r="AJ13" s="28">
        <f>ROUND(AJ7*AK13,0)</f>
        <v>0</v>
      </c>
      <c r="AK13" s="25"/>
      <c r="AL13" s="28">
        <f>ROUND(AL7*AM13,0)</f>
        <v>0</v>
      </c>
      <c r="AM13" s="25"/>
      <c r="AN13" s="28">
        <f>ROUND(AN7*AO13,0)</f>
        <v>0</v>
      </c>
      <c r="AO13" s="25"/>
      <c r="AP13" s="27">
        <f t="shared" si="0"/>
        <v>3227755161</v>
      </c>
    </row>
    <row r="14" spans="1:42" ht="14.1" customHeight="1" x14ac:dyDescent="0.2">
      <c r="B14" s="40" t="s">
        <v>18</v>
      </c>
      <c r="C14" s="40"/>
      <c r="D14" s="28">
        <f>ROUND(D7*E14,0)</f>
        <v>0</v>
      </c>
      <c r="E14" s="25"/>
      <c r="F14" s="28">
        <f>ROUND(F7*G14,0)</f>
        <v>0</v>
      </c>
      <c r="G14" s="25"/>
      <c r="H14" s="28">
        <f>ROUND(H7*I14,0)</f>
        <v>0</v>
      </c>
      <c r="I14" s="25">
        <v>14766290</v>
      </c>
      <c r="J14" s="28">
        <f>ROUND(J7*K14,0)</f>
        <v>0</v>
      </c>
      <c r="K14" s="25"/>
      <c r="L14" s="28">
        <f>ROUND(L7*M14,0)</f>
        <v>0</v>
      </c>
      <c r="M14" s="25"/>
      <c r="N14" s="28">
        <f>ROUND(N7*O14,0)</f>
        <v>344826</v>
      </c>
      <c r="O14" s="33">
        <v>344826</v>
      </c>
      <c r="P14" s="28">
        <f>ROUND(P7*Q14,0)</f>
        <v>7448278172</v>
      </c>
      <c r="Q14" s="33">
        <v>7448278172</v>
      </c>
      <c r="R14" s="28">
        <f>ROUND(R7*S14,0)</f>
        <v>0</v>
      </c>
      <c r="S14" s="25"/>
      <c r="T14" s="28">
        <f>ROUND(T7*U14,0)</f>
        <v>0</v>
      </c>
      <c r="U14" s="25"/>
      <c r="V14" s="28">
        <f>ROUND(V7*W14,0)</f>
        <v>0</v>
      </c>
      <c r="W14" s="25"/>
      <c r="X14" s="28">
        <f>ROUND(X7*Y14,0)</f>
        <v>0</v>
      </c>
      <c r="Y14" s="25"/>
      <c r="Z14" s="28">
        <f>ROUND(Z7*AA14,0)</f>
        <v>0</v>
      </c>
      <c r="AA14" s="25"/>
      <c r="AB14" s="28">
        <f>ROUND(AB7*AC14,0)</f>
        <v>71465804</v>
      </c>
      <c r="AC14" s="33">
        <v>71465804</v>
      </c>
      <c r="AD14" s="28">
        <f>ROUND(AD7*AE14,0)</f>
        <v>0</v>
      </c>
      <c r="AE14" s="25"/>
      <c r="AF14" s="28">
        <f>ROUND(AF7*AG14,0)</f>
        <v>0</v>
      </c>
      <c r="AG14" s="25"/>
      <c r="AH14" s="28">
        <f>ROUND(AH7*AI14,0)</f>
        <v>0</v>
      </c>
      <c r="AI14" s="25"/>
      <c r="AJ14" s="28">
        <f>ROUND(AJ7*AK14,0)</f>
        <v>0</v>
      </c>
      <c r="AK14" s="25"/>
      <c r="AL14" s="28">
        <f>ROUND(AL7*AM14,0)</f>
        <v>0</v>
      </c>
      <c r="AM14" s="25"/>
      <c r="AN14" s="28">
        <f>ROUND(AN7*AO14,0)</f>
        <v>0</v>
      </c>
      <c r="AO14" s="25"/>
      <c r="AP14" s="27">
        <f t="shared" si="0"/>
        <v>7520088802</v>
      </c>
    </row>
    <row r="15" spans="1:42" ht="14.1" customHeight="1" x14ac:dyDescent="0.2">
      <c r="B15" s="43" t="s">
        <v>19</v>
      </c>
      <c r="C15" s="43"/>
      <c r="D15" s="28">
        <f>ROUND(D7*E15,0)</f>
        <v>0</v>
      </c>
      <c r="E15" s="25"/>
      <c r="F15" s="28">
        <f>ROUND(F7*G15,0)</f>
        <v>0</v>
      </c>
      <c r="G15" s="25"/>
      <c r="H15" s="28">
        <f>ROUND(H7*I15,0)</f>
        <v>0</v>
      </c>
      <c r="I15" s="25"/>
      <c r="J15" s="28">
        <f>ROUND(J7*K15,0)</f>
        <v>0</v>
      </c>
      <c r="K15" s="25"/>
      <c r="L15" s="28">
        <f>ROUND(L7*M15,0)</f>
        <v>0</v>
      </c>
      <c r="M15" s="25"/>
      <c r="N15" s="28">
        <f>ROUND(N7*O15,0)</f>
        <v>0</v>
      </c>
      <c r="O15" s="25"/>
      <c r="P15" s="28">
        <f>ROUND(P7*Q15,0)</f>
        <v>0</v>
      </c>
      <c r="Q15" s="25"/>
      <c r="R15" s="28">
        <f>ROUND(R7*S15,0)</f>
        <v>0</v>
      </c>
      <c r="S15" s="25"/>
      <c r="T15" s="28">
        <f>ROUND(T7*U15,0)</f>
        <v>0</v>
      </c>
      <c r="U15" s="25"/>
      <c r="V15" s="28">
        <f>ROUND(V7*W15,0)</f>
        <v>0</v>
      </c>
      <c r="W15" s="25"/>
      <c r="X15" s="28">
        <f>ROUND(X7*Y15,0)</f>
        <v>0</v>
      </c>
      <c r="Y15" s="25"/>
      <c r="Z15" s="28">
        <f>ROUND(Z7*AA15,0)</f>
        <v>0</v>
      </c>
      <c r="AA15" s="25"/>
      <c r="AB15" s="28">
        <f>ROUND(AB7*AC15,0)</f>
        <v>0</v>
      </c>
      <c r="AC15" s="25"/>
      <c r="AD15" s="28">
        <f>ROUND(AD7*AE15,0)</f>
        <v>0</v>
      </c>
      <c r="AE15" s="25"/>
      <c r="AF15" s="28">
        <f>ROUND(AF7*AG15,0)</f>
        <v>0</v>
      </c>
      <c r="AG15" s="25"/>
      <c r="AH15" s="28">
        <f>ROUND(AH7*AI15,0)</f>
        <v>0</v>
      </c>
      <c r="AI15" s="25"/>
      <c r="AJ15" s="28">
        <f>ROUND(AJ7*AK15,0)</f>
        <v>0</v>
      </c>
      <c r="AK15" s="25"/>
      <c r="AL15" s="28">
        <f>ROUND(AL7*AM15,0)</f>
        <v>0</v>
      </c>
      <c r="AM15" s="25"/>
      <c r="AN15" s="28">
        <f>ROUND(AN7*AO15,0)</f>
        <v>0</v>
      </c>
      <c r="AO15" s="25"/>
      <c r="AP15" s="27">
        <f t="shared" si="0"/>
        <v>0</v>
      </c>
    </row>
    <row r="16" spans="1:42" ht="14.1" customHeight="1" x14ac:dyDescent="0.2">
      <c r="B16" s="44" t="s">
        <v>20</v>
      </c>
      <c r="C16" s="44"/>
      <c r="D16" s="28">
        <f>ROUND(D7*E16,0)</f>
        <v>0</v>
      </c>
      <c r="E16" s="25"/>
      <c r="F16" s="28">
        <f>ROUND(F7*G16,0)</f>
        <v>0</v>
      </c>
      <c r="G16" s="25"/>
      <c r="H16" s="28">
        <f>ROUND(H7*I16,0)</f>
        <v>0</v>
      </c>
      <c r="I16" s="25"/>
      <c r="J16" s="28">
        <f>ROUND(J7*K16,0)</f>
        <v>0</v>
      </c>
      <c r="K16" s="25"/>
      <c r="L16" s="28">
        <f>ROUND(L7*M16,0)</f>
        <v>0</v>
      </c>
      <c r="M16" s="25"/>
      <c r="N16" s="28">
        <f>ROUND(N7*O16,0)</f>
        <v>0</v>
      </c>
      <c r="O16" s="25"/>
      <c r="P16" s="28">
        <f>ROUND(P7*Q16,0)</f>
        <v>0</v>
      </c>
      <c r="Q16" s="25"/>
      <c r="R16" s="28">
        <f>ROUND(R7*S16,0)</f>
        <v>0</v>
      </c>
      <c r="S16" s="25"/>
      <c r="T16" s="28">
        <f>ROUND(T7*U16,0)</f>
        <v>0</v>
      </c>
      <c r="U16" s="25"/>
      <c r="V16" s="28">
        <f>ROUND(V7*W16,0)</f>
        <v>0</v>
      </c>
      <c r="W16" s="25"/>
      <c r="X16" s="28">
        <f>ROUND(X7*Y16,0)</f>
        <v>0</v>
      </c>
      <c r="Y16" s="25"/>
      <c r="Z16" s="28">
        <f>ROUND(Z7*AA16,0)</f>
        <v>0</v>
      </c>
      <c r="AA16" s="25"/>
      <c r="AB16" s="28">
        <f>ROUND(AB7*AC16,0)</f>
        <v>0</v>
      </c>
      <c r="AC16" s="25"/>
      <c r="AD16" s="28">
        <f>ROUND(AD7*AE16,0)</f>
        <v>0</v>
      </c>
      <c r="AE16" s="25"/>
      <c r="AF16" s="28">
        <f>ROUND(AF7*AG16,0)</f>
        <v>0</v>
      </c>
      <c r="AG16" s="25"/>
      <c r="AH16" s="28">
        <f>ROUND(AH7*AI16,0)</f>
        <v>0</v>
      </c>
      <c r="AI16" s="25"/>
      <c r="AJ16" s="28">
        <f>ROUND(AJ7*AK16,0)</f>
        <v>0</v>
      </c>
      <c r="AK16" s="25"/>
      <c r="AL16" s="28">
        <f>ROUND(AL7*AM16,0)</f>
        <v>0</v>
      </c>
      <c r="AM16" s="25"/>
      <c r="AN16" s="28">
        <f>ROUND(AN7*AO16,0)</f>
        <v>0</v>
      </c>
      <c r="AO16" s="25"/>
      <c r="AP16" s="27">
        <f t="shared" si="0"/>
        <v>0</v>
      </c>
    </row>
    <row r="17" spans="2:42" ht="14.1" customHeight="1" x14ac:dyDescent="0.2">
      <c r="B17" s="43" t="s">
        <v>21</v>
      </c>
      <c r="C17" s="43"/>
      <c r="D17" s="28">
        <f>ROUND(D7*E17,0)</f>
        <v>0</v>
      </c>
      <c r="E17" s="25"/>
      <c r="F17" s="28">
        <f>ROUND(F7*G17,0)</f>
        <v>0</v>
      </c>
      <c r="G17" s="25"/>
      <c r="H17" s="28">
        <f>ROUND(H7*I17,0)</f>
        <v>0</v>
      </c>
      <c r="I17" s="25"/>
      <c r="J17" s="28">
        <f>ROUND(J7*K17,0)</f>
        <v>0</v>
      </c>
      <c r="K17" s="25"/>
      <c r="L17" s="28">
        <f>ROUND(L7*M17,0)</f>
        <v>0</v>
      </c>
      <c r="M17" s="25"/>
      <c r="N17" s="28">
        <f>ROUND(N7*O17,0)</f>
        <v>0</v>
      </c>
      <c r="O17" s="25"/>
      <c r="P17" s="28">
        <f>ROUND(P7*Q17,0)</f>
        <v>0</v>
      </c>
      <c r="Q17" s="25"/>
      <c r="R17" s="28">
        <f>ROUND(R7*S17,0)</f>
        <v>0</v>
      </c>
      <c r="S17" s="25"/>
      <c r="T17" s="28">
        <f>ROUND(T7*U17,0)</f>
        <v>0</v>
      </c>
      <c r="U17" s="25"/>
      <c r="V17" s="28">
        <f>ROUND(V7*W17,0)</f>
        <v>0</v>
      </c>
      <c r="W17" s="25"/>
      <c r="X17" s="28">
        <f>ROUND(X7*Y17,0)</f>
        <v>0</v>
      </c>
      <c r="Y17" s="25"/>
      <c r="Z17" s="28">
        <f>ROUND(Z7*AA17,0)</f>
        <v>0</v>
      </c>
      <c r="AA17" s="25"/>
      <c r="AB17" s="28">
        <f>ROUND(AB7*AC17,0)</f>
        <v>0</v>
      </c>
      <c r="AC17" s="25"/>
      <c r="AD17" s="28">
        <f>ROUND(AD7*AE17,0)</f>
        <v>0</v>
      </c>
      <c r="AE17" s="25"/>
      <c r="AF17" s="28">
        <f>ROUND(AF7*AG17,0)</f>
        <v>0</v>
      </c>
      <c r="AG17" s="25"/>
      <c r="AH17" s="28">
        <f>ROUND(AH7*AI17,0)</f>
        <v>0</v>
      </c>
      <c r="AI17" s="25"/>
      <c r="AJ17" s="28">
        <f>ROUND(AJ7*AK17,0)</f>
        <v>0</v>
      </c>
      <c r="AK17" s="25"/>
      <c r="AL17" s="28">
        <f>ROUND(AL7*AM17,0)</f>
        <v>0</v>
      </c>
      <c r="AM17" s="25"/>
      <c r="AN17" s="28">
        <f>ROUND(AN7*AO17,0)</f>
        <v>0</v>
      </c>
      <c r="AO17" s="25"/>
      <c r="AP17" s="27">
        <f t="shared" si="0"/>
        <v>0</v>
      </c>
    </row>
    <row r="18" spans="2:42" ht="14.1" customHeight="1" x14ac:dyDescent="0.2">
      <c r="B18" s="41" t="s">
        <v>22</v>
      </c>
      <c r="C18" s="41"/>
      <c r="D18" s="28">
        <f>ROUND(D7*E18,0)</f>
        <v>0</v>
      </c>
      <c r="E18" s="25"/>
      <c r="F18" s="28">
        <f>ROUND(F7*G18,0)</f>
        <v>0</v>
      </c>
      <c r="G18" s="25"/>
      <c r="H18" s="28">
        <f>ROUND(H7*I18,0)</f>
        <v>0</v>
      </c>
      <c r="I18" s="25"/>
      <c r="J18" s="28">
        <f>ROUND(J7*K18,0)</f>
        <v>0</v>
      </c>
      <c r="K18" s="25"/>
      <c r="L18" s="28">
        <f>ROUND(L7*M18,0)</f>
        <v>0</v>
      </c>
      <c r="M18" s="25"/>
      <c r="N18" s="28">
        <f>ROUND(N7*O18,0)</f>
        <v>0</v>
      </c>
      <c r="O18" s="25"/>
      <c r="P18" s="28">
        <f>ROUND(P7*Q18,0)</f>
        <v>0</v>
      </c>
      <c r="Q18" s="25"/>
      <c r="R18" s="28">
        <f>ROUND(R7*S18,0)</f>
        <v>0</v>
      </c>
      <c r="S18" s="25"/>
      <c r="T18" s="28">
        <f>ROUND(T7*U18,0)</f>
        <v>0</v>
      </c>
      <c r="U18" s="25"/>
      <c r="V18" s="28">
        <f>ROUND(V7*W18,0)</f>
        <v>0</v>
      </c>
      <c r="W18" s="25"/>
      <c r="X18" s="28">
        <f>ROUND(X7*Y18,0)</f>
        <v>0</v>
      </c>
      <c r="Y18" s="25"/>
      <c r="Z18" s="28">
        <f>ROUND(Z7*AA18,0)</f>
        <v>0</v>
      </c>
      <c r="AA18" s="25"/>
      <c r="AB18" s="28">
        <f>ROUND(AB7*AC18,0)</f>
        <v>0</v>
      </c>
      <c r="AC18" s="25"/>
      <c r="AD18" s="28">
        <f>ROUND(AD7*AE18,0)</f>
        <v>0</v>
      </c>
      <c r="AE18" s="25"/>
      <c r="AF18" s="28">
        <f>ROUND(AF7*AG18,0)</f>
        <v>0</v>
      </c>
      <c r="AG18" s="25"/>
      <c r="AH18" s="28">
        <f>ROUND(AH7*AI18,0)</f>
        <v>0</v>
      </c>
      <c r="AI18" s="25"/>
      <c r="AJ18" s="28">
        <f>ROUND(AJ7*AK18,0)</f>
        <v>0</v>
      </c>
      <c r="AK18" s="25"/>
      <c r="AL18" s="28">
        <f>ROUND(AL7*AM18,0)</f>
        <v>0</v>
      </c>
      <c r="AM18" s="25"/>
      <c r="AN18" s="28">
        <f>ROUND(AN7*AO18,0)</f>
        <v>0</v>
      </c>
      <c r="AO18" s="25"/>
      <c r="AP18" s="27">
        <f t="shared" si="0"/>
        <v>0</v>
      </c>
    </row>
    <row r="19" spans="2:42" ht="14.1" customHeight="1" x14ac:dyDescent="0.2">
      <c r="B19" s="41" t="s">
        <v>23</v>
      </c>
      <c r="C19" s="41"/>
      <c r="D19" s="28">
        <f>ROUND(D7*E19,0)</f>
        <v>0</v>
      </c>
      <c r="E19" s="25"/>
      <c r="F19" s="28">
        <f>ROUND(F7*G19,0)</f>
        <v>0</v>
      </c>
      <c r="G19" s="25"/>
      <c r="H19" s="28">
        <f>ROUND(H7*I19,0)</f>
        <v>0</v>
      </c>
      <c r="I19" s="25">
        <v>588836182</v>
      </c>
      <c r="J19" s="28">
        <f>ROUND(J7*K19,0)</f>
        <v>0</v>
      </c>
      <c r="K19" s="25"/>
      <c r="L19" s="28">
        <f>ROUND(L7*M19,0)</f>
        <v>128848471</v>
      </c>
      <c r="M19" s="33">
        <v>128848471</v>
      </c>
      <c r="N19" s="28">
        <f>ROUND(N7*O19,0)</f>
        <v>0</v>
      </c>
      <c r="O19" s="25"/>
      <c r="P19" s="28">
        <f>ROUND(P7*Q19,0)</f>
        <v>0</v>
      </c>
      <c r="Q19" s="25"/>
      <c r="R19" s="28">
        <f>ROUND(R7*S19,0)</f>
        <v>0</v>
      </c>
      <c r="S19" s="25"/>
      <c r="T19" s="28">
        <f>ROUND(T7*U19,0)</f>
        <v>0</v>
      </c>
      <c r="U19" s="25"/>
      <c r="V19" s="28">
        <f>ROUND(V7*W19,0)</f>
        <v>0</v>
      </c>
      <c r="W19" s="25"/>
      <c r="X19" s="28">
        <f>ROUND(X7*Y19,0)</f>
        <v>0</v>
      </c>
      <c r="Y19" s="25"/>
      <c r="Z19" s="28">
        <f>ROUND(Z7*AA19,0)</f>
        <v>0</v>
      </c>
      <c r="AA19" s="25"/>
      <c r="AB19" s="28">
        <f>ROUND(AB7*AC19,0)</f>
        <v>0</v>
      </c>
      <c r="AC19" s="25"/>
      <c r="AD19" s="28">
        <f>ROUND(AD7*AE19,0)</f>
        <v>0</v>
      </c>
      <c r="AE19" s="25"/>
      <c r="AF19" s="28">
        <f>ROUND(AF7*AG19,0)</f>
        <v>0</v>
      </c>
      <c r="AG19" s="25"/>
      <c r="AH19" s="28">
        <f>ROUND(AH7*AI19,0)</f>
        <v>0</v>
      </c>
      <c r="AI19" s="25"/>
      <c r="AJ19" s="28">
        <f>ROUND(AJ7*AK19,0)</f>
        <v>0</v>
      </c>
      <c r="AK19" s="25"/>
      <c r="AL19" s="28">
        <f>ROUND(AL7*AM19,0)</f>
        <v>0</v>
      </c>
      <c r="AM19" s="25"/>
      <c r="AN19" s="28">
        <f>ROUND(AN7*AO19,0)</f>
        <v>0</v>
      </c>
      <c r="AO19" s="25"/>
      <c r="AP19" s="27">
        <f t="shared" si="0"/>
        <v>128848471</v>
      </c>
    </row>
    <row r="20" spans="2:42" ht="14.1" customHeight="1" x14ac:dyDescent="0.2">
      <c r="B20" s="64" t="s">
        <v>24</v>
      </c>
      <c r="C20" s="6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4"/>
    </row>
    <row r="21" spans="2:42" ht="14.1" customHeight="1" x14ac:dyDescent="0.2">
      <c r="B21" s="40" t="s">
        <v>25</v>
      </c>
      <c r="C21" s="40"/>
      <c r="D21" s="28">
        <f>ROUND(D7*E21,0)</f>
        <v>0</v>
      </c>
      <c r="E21" s="25">
        <v>1000272888</v>
      </c>
      <c r="F21" s="28">
        <f>ROUND(F7*G21,0)</f>
        <v>0</v>
      </c>
      <c r="G21" s="25">
        <v>45115526</v>
      </c>
      <c r="H21" s="28">
        <f>ROUND(H7*I21,0)</f>
        <v>0</v>
      </c>
      <c r="I21" s="25"/>
      <c r="J21" s="28">
        <f>ROUND(J7*K21,0)</f>
        <v>0</v>
      </c>
      <c r="K21" s="25"/>
      <c r="L21" s="28">
        <f>ROUND(L7*M21,0)</f>
        <v>0</v>
      </c>
      <c r="M21" s="25"/>
      <c r="N21" s="28">
        <f>ROUND(N7*O21,0)</f>
        <v>0</v>
      </c>
      <c r="O21" s="25"/>
      <c r="P21" s="28">
        <f>ROUND(P7*Q21,0)</f>
        <v>0</v>
      </c>
      <c r="Q21" s="25"/>
      <c r="R21" s="28">
        <f>ROUND(R7*S21,0)</f>
        <v>0</v>
      </c>
      <c r="S21" s="25"/>
      <c r="T21" s="28">
        <f>ROUND(T7*U21,0)</f>
        <v>0</v>
      </c>
      <c r="U21" s="25"/>
      <c r="V21" s="28">
        <f>ROUND(V7*W21,0)</f>
        <v>0</v>
      </c>
      <c r="W21" s="25"/>
      <c r="X21" s="28">
        <f>ROUND(X7*Y21,0)</f>
        <v>0</v>
      </c>
      <c r="Y21" s="25"/>
      <c r="Z21" s="28">
        <f>ROUND(Z7*AA21,0)</f>
        <v>0</v>
      </c>
      <c r="AA21" s="25"/>
      <c r="AB21" s="28">
        <f>ROUND(AB7*AC21,0)</f>
        <v>13127138</v>
      </c>
      <c r="AC21" s="33">
        <v>13127138</v>
      </c>
      <c r="AD21" s="28">
        <f>ROUND(AD7*AE21,0)</f>
        <v>0</v>
      </c>
      <c r="AE21" s="25"/>
      <c r="AF21" s="28">
        <f>ROUND(AF7*AG21,0)</f>
        <v>0</v>
      </c>
      <c r="AG21" s="25"/>
      <c r="AH21" s="28">
        <f>ROUND(AH7*AI21,0)</f>
        <v>0</v>
      </c>
      <c r="AI21" s="25"/>
      <c r="AJ21" s="28">
        <f>ROUND(AJ7*AK21,0)</f>
        <v>0</v>
      </c>
      <c r="AK21" s="25"/>
      <c r="AL21" s="28">
        <f>ROUND(AL7*AM21,0)</f>
        <v>0</v>
      </c>
      <c r="AM21" s="25"/>
      <c r="AN21" s="28">
        <f>ROUND(AN7*AO21,0)</f>
        <v>0</v>
      </c>
      <c r="AO21" s="25"/>
      <c r="AP21" s="27">
        <f t="shared" ref="AP21:AP27" si="1">D21+F21+H21+J21+L21+N21+P21+R21+T21+V21+X21+Z21+AB21+AD21+AF21+AH21+AJ21+AL21+AN21</f>
        <v>13127138</v>
      </c>
    </row>
    <row r="22" spans="2:42" ht="14.1" customHeight="1" x14ac:dyDescent="0.2">
      <c r="B22" s="41" t="s">
        <v>26</v>
      </c>
      <c r="C22" s="41"/>
      <c r="D22" s="28">
        <f>ROUND(D7*E22,0)</f>
        <v>0</v>
      </c>
      <c r="E22" s="25">
        <v>732265463</v>
      </c>
      <c r="F22" s="28">
        <f>ROUND(F7*G22,0)</f>
        <v>0</v>
      </c>
      <c r="G22" s="25">
        <v>20212625</v>
      </c>
      <c r="H22" s="28">
        <f>ROUND(H7*I22,0)</f>
        <v>0</v>
      </c>
      <c r="I22" s="25"/>
      <c r="J22" s="28">
        <f>ROUND(J7*K22,0)</f>
        <v>0</v>
      </c>
      <c r="K22" s="25"/>
      <c r="L22" s="28">
        <f>ROUND(L7*M22,0)</f>
        <v>0</v>
      </c>
      <c r="M22" s="25"/>
      <c r="N22" s="28">
        <f>ROUND(N7*O22,0)</f>
        <v>0</v>
      </c>
      <c r="O22" s="25"/>
      <c r="P22" s="28">
        <f>ROUND(P7*Q22,0)</f>
        <v>0</v>
      </c>
      <c r="Q22" s="25"/>
      <c r="R22" s="28">
        <f>ROUND(R7*S22,0)</f>
        <v>0</v>
      </c>
      <c r="S22" s="25"/>
      <c r="T22" s="28">
        <f>ROUND(T7*U22,0)</f>
        <v>0</v>
      </c>
      <c r="U22" s="25"/>
      <c r="V22" s="28">
        <f>ROUND(V7*W22,0)</f>
        <v>0</v>
      </c>
      <c r="W22" s="25"/>
      <c r="X22" s="28">
        <f>ROUND(X7*Y22,0)</f>
        <v>0</v>
      </c>
      <c r="Y22" s="25"/>
      <c r="Z22" s="28">
        <f>ROUND(Z7*AA22,0)</f>
        <v>0</v>
      </c>
      <c r="AA22" s="25"/>
      <c r="AB22" s="28">
        <f>ROUND(AB7*AC22,0)</f>
        <v>489185805</v>
      </c>
      <c r="AC22" s="33">
        <v>489185805</v>
      </c>
      <c r="AD22" s="28">
        <f>ROUND(AD7*AE22,0)</f>
        <v>0</v>
      </c>
      <c r="AE22" s="25"/>
      <c r="AF22" s="28">
        <f>ROUND(AF7*AG22,0)</f>
        <v>0</v>
      </c>
      <c r="AG22" s="25"/>
      <c r="AH22" s="28">
        <f>ROUND(AH7*AI22,0)</f>
        <v>0</v>
      </c>
      <c r="AI22" s="25"/>
      <c r="AJ22" s="28">
        <f>ROUND(AJ7*AK22,0)</f>
        <v>0</v>
      </c>
      <c r="AK22" s="25"/>
      <c r="AL22" s="28">
        <f>ROUND(AL7*AM22,0)</f>
        <v>0</v>
      </c>
      <c r="AM22" s="25"/>
      <c r="AN22" s="28">
        <f>ROUND(AN7*AO22,0)</f>
        <v>0</v>
      </c>
      <c r="AO22" s="25"/>
      <c r="AP22" s="27">
        <f t="shared" si="1"/>
        <v>489185805</v>
      </c>
    </row>
    <row r="23" spans="2:42" ht="14.1" customHeight="1" x14ac:dyDescent="0.2">
      <c r="B23" s="40" t="s">
        <v>18</v>
      </c>
      <c r="C23" s="40"/>
      <c r="D23" s="28">
        <f>ROUND(D7*E23,0)</f>
        <v>0</v>
      </c>
      <c r="E23" s="25">
        <v>18246639841</v>
      </c>
      <c r="F23" s="28">
        <f>ROUND(F7*G23,0)</f>
        <v>0</v>
      </c>
      <c r="G23" s="25">
        <v>517297193</v>
      </c>
      <c r="H23" s="28">
        <f>ROUND(H7*I23,0)</f>
        <v>0</v>
      </c>
      <c r="I23" s="25"/>
      <c r="J23" s="28">
        <f>ROUND(J7*K23,0)</f>
        <v>0</v>
      </c>
      <c r="K23" s="25"/>
      <c r="L23" s="28">
        <f>ROUND(L7*M23,0)</f>
        <v>0</v>
      </c>
      <c r="M23" s="25"/>
      <c r="N23" s="28">
        <f>ROUND(N7*O23,0)</f>
        <v>0</v>
      </c>
      <c r="O23" s="25"/>
      <c r="P23" s="28">
        <f>ROUND(P7*Q23,0)</f>
        <v>0</v>
      </c>
      <c r="Q23" s="25"/>
      <c r="R23" s="28">
        <f>ROUND(R7*S23,0)</f>
        <v>0</v>
      </c>
      <c r="S23" s="25"/>
      <c r="T23" s="28">
        <f>ROUND(T7*U23,0)</f>
        <v>0</v>
      </c>
      <c r="U23" s="25"/>
      <c r="V23" s="28">
        <f>ROUND(V7*W23,0)</f>
        <v>0</v>
      </c>
      <c r="W23" s="25"/>
      <c r="X23" s="28">
        <f>ROUND(X7*Y23,0)</f>
        <v>0</v>
      </c>
      <c r="Y23" s="25"/>
      <c r="Z23" s="28">
        <f>ROUND(Z7*AA23,0)</f>
        <v>0</v>
      </c>
      <c r="AA23" s="25"/>
      <c r="AB23" s="28">
        <f>ROUND(AB7*AC23,0)</f>
        <v>2354931554</v>
      </c>
      <c r="AC23" s="33">
        <v>2354931554</v>
      </c>
      <c r="AD23" s="28">
        <f>ROUND(AD7*AE23,0)</f>
        <v>0</v>
      </c>
      <c r="AE23" s="25"/>
      <c r="AF23" s="28">
        <f>ROUND(AF7*AG23,0)</f>
        <v>0</v>
      </c>
      <c r="AG23" s="25"/>
      <c r="AH23" s="28">
        <f>ROUND(AH7*AI23,0)</f>
        <v>0</v>
      </c>
      <c r="AI23" s="25"/>
      <c r="AJ23" s="28">
        <f>ROUND(AJ7*AK23,0)</f>
        <v>0</v>
      </c>
      <c r="AK23" s="25"/>
      <c r="AL23" s="28">
        <f>ROUND(AL7*AM23,0)</f>
        <v>0</v>
      </c>
      <c r="AM23" s="25"/>
      <c r="AN23" s="28">
        <f>ROUND(AN7*AO23,0)</f>
        <v>0</v>
      </c>
      <c r="AO23" s="25"/>
      <c r="AP23" s="27">
        <f t="shared" si="1"/>
        <v>2354931554</v>
      </c>
    </row>
    <row r="24" spans="2:42" ht="14.1" customHeight="1" x14ac:dyDescent="0.2">
      <c r="B24" s="40" t="s">
        <v>22</v>
      </c>
      <c r="C24" s="40"/>
      <c r="D24" s="28">
        <f>ROUND(D7*E24,0)</f>
        <v>0</v>
      </c>
      <c r="E24" s="25"/>
      <c r="F24" s="28">
        <f>ROUND(F7*G24,0)</f>
        <v>0</v>
      </c>
      <c r="G24" s="25"/>
      <c r="H24" s="28">
        <f>ROUND(H7*I24,0)</f>
        <v>0</v>
      </c>
      <c r="I24" s="25"/>
      <c r="J24" s="28">
        <f>ROUND(J7*K24,0)</f>
        <v>0</v>
      </c>
      <c r="K24" s="25"/>
      <c r="L24" s="28">
        <f>ROUND(L7*M24,0)</f>
        <v>0</v>
      </c>
      <c r="M24" s="25"/>
      <c r="N24" s="28">
        <f>ROUND(N7*O24,0)</f>
        <v>0</v>
      </c>
      <c r="O24" s="25"/>
      <c r="P24" s="28">
        <f>ROUND(P7*Q24,0)</f>
        <v>0</v>
      </c>
      <c r="Q24" s="25"/>
      <c r="R24" s="28">
        <f>ROUND(R7*S24,0)</f>
        <v>0</v>
      </c>
      <c r="S24" s="25"/>
      <c r="T24" s="28">
        <f>ROUND(T7*U24,0)</f>
        <v>0</v>
      </c>
      <c r="U24" s="25"/>
      <c r="V24" s="28">
        <f>ROUND(V7*W24,0)</f>
        <v>0</v>
      </c>
      <c r="W24" s="25"/>
      <c r="X24" s="28">
        <f>ROUND(X7*Y24,0)</f>
        <v>0</v>
      </c>
      <c r="Y24" s="25"/>
      <c r="Z24" s="28">
        <f>ROUND(Z7*AA24,0)</f>
        <v>0</v>
      </c>
      <c r="AA24" s="25"/>
      <c r="AB24" s="28">
        <f>ROUND(AB7*AC24,0)</f>
        <v>0</v>
      </c>
      <c r="AC24" s="25">
        <v>0</v>
      </c>
      <c r="AD24" s="28">
        <f>ROUND(AD7*AE24,0)</f>
        <v>0</v>
      </c>
      <c r="AE24" s="25"/>
      <c r="AF24" s="28">
        <f>ROUND(AF7*AG24,0)</f>
        <v>0</v>
      </c>
      <c r="AG24" s="25"/>
      <c r="AH24" s="28">
        <f>ROUND(AH7*AI24,0)</f>
        <v>0</v>
      </c>
      <c r="AI24" s="25"/>
      <c r="AJ24" s="28">
        <f>ROUND(AJ7*AK24,0)</f>
        <v>0</v>
      </c>
      <c r="AK24" s="25"/>
      <c r="AL24" s="28">
        <f>ROUND(AL7*AM24,0)</f>
        <v>0</v>
      </c>
      <c r="AM24" s="25"/>
      <c r="AN24" s="28">
        <f>ROUND(AN7*AO24,0)</f>
        <v>0</v>
      </c>
      <c r="AO24" s="25"/>
      <c r="AP24" s="27">
        <f t="shared" si="1"/>
        <v>0</v>
      </c>
    </row>
    <row r="25" spans="2:42" ht="14.1" customHeight="1" x14ac:dyDescent="0.2">
      <c r="B25" s="41" t="s">
        <v>23</v>
      </c>
      <c r="C25" s="41"/>
      <c r="D25" s="28">
        <f>ROUND(D7*E25,0)</f>
        <v>0</v>
      </c>
      <c r="E25" s="25">
        <v>2181000</v>
      </c>
      <c r="F25" s="28">
        <f>ROUND(F7*G25,0)</f>
        <v>0</v>
      </c>
      <c r="G25" s="25"/>
      <c r="H25" s="28">
        <f>ROUND(H7*I25,0)</f>
        <v>0</v>
      </c>
      <c r="I25" s="25"/>
      <c r="J25" s="28">
        <f>ROUND(J7*K25,0)</f>
        <v>0</v>
      </c>
      <c r="K25" s="25"/>
      <c r="L25" s="28">
        <f>ROUND(L7*M25,0)</f>
        <v>0</v>
      </c>
      <c r="M25" s="25"/>
      <c r="N25" s="28">
        <f>ROUND(N7*O25,0)</f>
        <v>0</v>
      </c>
      <c r="O25" s="25"/>
      <c r="P25" s="28">
        <f>ROUND(P7*Q25,0)</f>
        <v>0</v>
      </c>
      <c r="Q25" s="25"/>
      <c r="R25" s="28">
        <f>ROUND(R7*S25,0)</f>
        <v>0</v>
      </c>
      <c r="S25" s="25"/>
      <c r="T25" s="28">
        <f>ROUND(T7*U25,0)</f>
        <v>0</v>
      </c>
      <c r="U25" s="25"/>
      <c r="V25" s="28">
        <f>ROUND(V7*W25,0)</f>
        <v>0</v>
      </c>
      <c r="W25" s="25"/>
      <c r="X25" s="28">
        <f>ROUND(X7*Y25,0)</f>
        <v>0</v>
      </c>
      <c r="Y25" s="25"/>
      <c r="Z25" s="28">
        <f>ROUND(Z7*AA25,0)</f>
        <v>0</v>
      </c>
      <c r="AA25" s="25"/>
      <c r="AB25" s="28">
        <f>ROUND(AB7*AC25,0)</f>
        <v>0</v>
      </c>
      <c r="AC25" s="25">
        <v>0</v>
      </c>
      <c r="AD25" s="28">
        <f>ROUND(AD7*AE25,0)</f>
        <v>0</v>
      </c>
      <c r="AE25" s="25"/>
      <c r="AF25" s="28">
        <f>ROUND(AF7*AG25,0)</f>
        <v>0</v>
      </c>
      <c r="AG25" s="25"/>
      <c r="AH25" s="28">
        <f>ROUND(AH7*AI25,0)</f>
        <v>0</v>
      </c>
      <c r="AI25" s="25"/>
      <c r="AJ25" s="28">
        <f>ROUND(AJ7*AK25,0)</f>
        <v>0</v>
      </c>
      <c r="AK25" s="25"/>
      <c r="AL25" s="28">
        <f>ROUND(AL7*AM25,0)</f>
        <v>0</v>
      </c>
      <c r="AM25" s="25"/>
      <c r="AN25" s="28">
        <f>ROUND(AN7*AO25,0)</f>
        <v>0</v>
      </c>
      <c r="AO25" s="25"/>
      <c r="AP25" s="27">
        <f t="shared" si="1"/>
        <v>0</v>
      </c>
    </row>
    <row r="26" spans="2:42" ht="14.1" customHeight="1" x14ac:dyDescent="0.2">
      <c r="B26" s="40" t="s">
        <v>27</v>
      </c>
      <c r="C26" s="40"/>
      <c r="D26" s="28">
        <f>ROUND(D7*E26,0)</f>
        <v>0</v>
      </c>
      <c r="E26" s="25">
        <v>5231185672</v>
      </c>
      <c r="F26" s="28">
        <f>ROUND(F7*G26,0)</f>
        <v>0</v>
      </c>
      <c r="G26" s="25">
        <v>262787408</v>
      </c>
      <c r="H26" s="28">
        <f>ROUND(H7*I26,0)</f>
        <v>0</v>
      </c>
      <c r="I26" s="25">
        <v>1642099581</v>
      </c>
      <c r="J26" s="28">
        <f>ROUND(J7*K26,0)</f>
        <v>23023538</v>
      </c>
      <c r="K26" s="33">
        <v>23023538</v>
      </c>
      <c r="L26" s="28">
        <f>ROUND(L7*M26,0)</f>
        <v>7924978</v>
      </c>
      <c r="M26" s="33">
        <v>7924978</v>
      </c>
      <c r="N26" s="28">
        <f>ROUND(N7*O26,0)</f>
        <v>16940384</v>
      </c>
      <c r="O26" s="33">
        <v>16940384</v>
      </c>
      <c r="P26" s="28">
        <f>ROUND(P7*Q26,0)</f>
        <v>97491179</v>
      </c>
      <c r="Q26" s="33">
        <v>97491179</v>
      </c>
      <c r="R26" s="28">
        <f>ROUND(R7*S26,0)</f>
        <v>0</v>
      </c>
      <c r="S26" s="25"/>
      <c r="T26" s="28">
        <f>ROUND(T7*U26,0)</f>
        <v>115954</v>
      </c>
      <c r="U26" s="33">
        <v>115954</v>
      </c>
      <c r="V26" s="28">
        <f>ROUND(V7*W26,0)</f>
        <v>446895</v>
      </c>
      <c r="W26" s="33">
        <v>446895</v>
      </c>
      <c r="X26" s="28">
        <f>ROUND(X7*Y26,0)</f>
        <v>0</v>
      </c>
      <c r="Y26" s="25"/>
      <c r="Z26" s="28">
        <f>ROUND(Z7*AA26,0)</f>
        <v>0</v>
      </c>
      <c r="AA26" s="25"/>
      <c r="AB26" s="28">
        <f>ROUND(AB7*AC26,0)</f>
        <v>570211904</v>
      </c>
      <c r="AC26" s="33">
        <v>570211904</v>
      </c>
      <c r="AD26" s="28">
        <f>ROUND(AD7*AE26,0)</f>
        <v>0</v>
      </c>
      <c r="AE26" s="25"/>
      <c r="AF26" s="28">
        <f>ROUND(AF7*AG26,0)</f>
        <v>0</v>
      </c>
      <c r="AG26" s="25"/>
      <c r="AH26" s="28">
        <f>ROUND(AH7*AI26,0)</f>
        <v>0</v>
      </c>
      <c r="AI26" s="25"/>
      <c r="AJ26" s="28">
        <f>ROUND(AJ7*AK26,0)</f>
        <v>0</v>
      </c>
      <c r="AK26" s="25"/>
      <c r="AL26" s="28">
        <f>ROUND(AL7*AM26,0)</f>
        <v>0</v>
      </c>
      <c r="AM26" s="25"/>
      <c r="AN26" s="28">
        <f>ROUND(AN7*AO26,0)</f>
        <v>0</v>
      </c>
      <c r="AO26" s="25"/>
      <c r="AP26" s="27">
        <f t="shared" si="1"/>
        <v>716154832</v>
      </c>
    </row>
    <row r="27" spans="2:42" ht="14.1" customHeight="1" x14ac:dyDescent="0.2">
      <c r="B27" s="38" t="s">
        <v>0</v>
      </c>
      <c r="C27" s="39"/>
      <c r="D27" s="28">
        <f t="shared" ref="D27:AO27" si="2">SUM(D10:D26)</f>
        <v>0</v>
      </c>
      <c r="E27" s="28">
        <f t="shared" si="2"/>
        <v>25212544864</v>
      </c>
      <c r="F27" s="28">
        <f t="shared" si="2"/>
        <v>0</v>
      </c>
      <c r="G27" s="28">
        <f t="shared" si="2"/>
        <v>845412752</v>
      </c>
      <c r="H27" s="28">
        <f t="shared" si="2"/>
        <v>0</v>
      </c>
      <c r="I27" s="28">
        <f t="shared" si="2"/>
        <v>12450359371</v>
      </c>
      <c r="J27" s="28">
        <f t="shared" si="2"/>
        <v>29071446</v>
      </c>
      <c r="K27" s="28">
        <f t="shared" si="2"/>
        <v>29071446</v>
      </c>
      <c r="L27" s="28">
        <f t="shared" si="2"/>
        <v>136773449</v>
      </c>
      <c r="M27" s="28">
        <f t="shared" si="2"/>
        <v>136773449</v>
      </c>
      <c r="N27" s="28">
        <f t="shared" si="2"/>
        <v>56658782</v>
      </c>
      <c r="O27" s="28">
        <f t="shared" si="2"/>
        <v>56658782</v>
      </c>
      <c r="P27" s="28">
        <f t="shared" si="2"/>
        <v>9804020241</v>
      </c>
      <c r="Q27" s="28">
        <f t="shared" si="2"/>
        <v>9804020241</v>
      </c>
      <c r="R27" s="28">
        <f t="shared" si="2"/>
        <v>0</v>
      </c>
      <c r="S27" s="28">
        <f t="shared" si="2"/>
        <v>0</v>
      </c>
      <c r="T27" s="28">
        <f t="shared" si="2"/>
        <v>231416620</v>
      </c>
      <c r="U27" s="28">
        <f t="shared" si="2"/>
        <v>231416620</v>
      </c>
      <c r="V27" s="28">
        <f t="shared" si="2"/>
        <v>446895</v>
      </c>
      <c r="W27" s="28">
        <f t="shared" si="2"/>
        <v>446895</v>
      </c>
      <c r="X27" s="28">
        <f t="shared" si="2"/>
        <v>0</v>
      </c>
      <c r="Y27" s="28">
        <f t="shared" si="2"/>
        <v>0</v>
      </c>
      <c r="Z27" s="28">
        <f t="shared" si="2"/>
        <v>0</v>
      </c>
      <c r="AA27" s="28">
        <f t="shared" si="2"/>
        <v>0</v>
      </c>
      <c r="AB27" s="28">
        <f t="shared" si="2"/>
        <v>4548159189</v>
      </c>
      <c r="AC27" s="28">
        <f t="shared" si="2"/>
        <v>4548159189</v>
      </c>
      <c r="AD27" s="28">
        <f t="shared" si="2"/>
        <v>0</v>
      </c>
      <c r="AE27" s="28">
        <f t="shared" si="2"/>
        <v>0</v>
      </c>
      <c r="AF27" s="28">
        <f t="shared" si="2"/>
        <v>0</v>
      </c>
      <c r="AG27" s="28">
        <f t="shared" si="2"/>
        <v>0</v>
      </c>
      <c r="AH27" s="28">
        <f t="shared" si="2"/>
        <v>0</v>
      </c>
      <c r="AI27" s="28">
        <f t="shared" si="2"/>
        <v>0</v>
      </c>
      <c r="AJ27" s="28">
        <f t="shared" si="2"/>
        <v>0</v>
      </c>
      <c r="AK27" s="28">
        <f t="shared" si="2"/>
        <v>0</v>
      </c>
      <c r="AL27" s="28">
        <f t="shared" si="2"/>
        <v>0</v>
      </c>
      <c r="AM27" s="28">
        <f t="shared" si="2"/>
        <v>0</v>
      </c>
      <c r="AN27" s="28">
        <f t="shared" si="2"/>
        <v>0</v>
      </c>
      <c r="AO27" s="28">
        <f t="shared" si="2"/>
        <v>0</v>
      </c>
      <c r="AP27" s="27">
        <f t="shared" si="1"/>
        <v>14806546622</v>
      </c>
    </row>
    <row r="28" spans="2:42" ht="20.100000000000001" customHeight="1" x14ac:dyDescent="0.2">
      <c r="B28" s="7"/>
      <c r="C28" s="8"/>
    </row>
    <row r="29" spans="2:42" ht="20.25" customHeight="1" thickBot="1" x14ac:dyDescent="0.25">
      <c r="B29" s="16" t="s">
        <v>33</v>
      </c>
      <c r="C29" s="3"/>
    </row>
    <row r="30" spans="2:42" ht="37.5" customHeight="1" x14ac:dyDescent="0.2">
      <c r="B30" s="51" t="s">
        <v>6</v>
      </c>
      <c r="C30" s="51"/>
      <c r="D30" s="34" t="s">
        <v>30</v>
      </c>
      <c r="E30" s="34" t="s">
        <v>30</v>
      </c>
      <c r="F30" s="34" t="s">
        <v>30</v>
      </c>
      <c r="G30" s="20" t="s">
        <v>31</v>
      </c>
      <c r="H30" s="34" t="s">
        <v>30</v>
      </c>
      <c r="I30" s="20" t="s">
        <v>31</v>
      </c>
      <c r="J30" s="34" t="s">
        <v>30</v>
      </c>
      <c r="K30" s="20" t="s">
        <v>31</v>
      </c>
      <c r="L30" s="34" t="s">
        <v>30</v>
      </c>
      <c r="M30" s="20" t="s">
        <v>31</v>
      </c>
      <c r="N30" s="34" t="s">
        <v>30</v>
      </c>
      <c r="O30" s="20" t="s">
        <v>31</v>
      </c>
      <c r="P30" s="34" t="s">
        <v>30</v>
      </c>
      <c r="Q30" s="20" t="s">
        <v>31</v>
      </c>
      <c r="R30" s="34" t="s">
        <v>30</v>
      </c>
      <c r="S30" s="20" t="s">
        <v>31</v>
      </c>
      <c r="T30" s="34" t="s">
        <v>30</v>
      </c>
      <c r="U30" s="20" t="s">
        <v>31</v>
      </c>
      <c r="V30" s="34" t="s">
        <v>30</v>
      </c>
      <c r="W30" s="20" t="s">
        <v>31</v>
      </c>
      <c r="X30" s="34" t="s">
        <v>30</v>
      </c>
      <c r="Y30" s="20" t="s">
        <v>31</v>
      </c>
      <c r="Z30" s="34" t="s">
        <v>30</v>
      </c>
      <c r="AA30" s="20" t="s">
        <v>31</v>
      </c>
      <c r="AB30" s="34" t="s">
        <v>30</v>
      </c>
      <c r="AC30" s="20" t="s">
        <v>31</v>
      </c>
      <c r="AD30" s="34" t="s">
        <v>30</v>
      </c>
      <c r="AE30" s="20" t="s">
        <v>31</v>
      </c>
      <c r="AF30" s="34" t="s">
        <v>30</v>
      </c>
      <c r="AG30" s="20" t="s">
        <v>31</v>
      </c>
      <c r="AH30" s="34" t="s">
        <v>30</v>
      </c>
      <c r="AI30" s="20" t="s">
        <v>31</v>
      </c>
      <c r="AJ30" s="34" t="s">
        <v>30</v>
      </c>
      <c r="AK30" s="20" t="s">
        <v>31</v>
      </c>
      <c r="AL30" s="34" t="s">
        <v>30</v>
      </c>
      <c r="AM30" s="20" t="s">
        <v>31</v>
      </c>
      <c r="AN30" s="34" t="s">
        <v>30</v>
      </c>
      <c r="AO30" s="20" t="s">
        <v>31</v>
      </c>
      <c r="AP30" s="21" t="s">
        <v>32</v>
      </c>
    </row>
    <row r="31" spans="2:42" ht="37.5" customHeight="1" x14ac:dyDescent="0.2">
      <c r="B31" s="51" t="s">
        <v>28</v>
      </c>
      <c r="C31" s="51"/>
      <c r="D31" s="66" t="str">
        <f>D9</f>
        <v>水道事業</v>
      </c>
      <c r="E31" s="67"/>
      <c r="F31" s="66" t="str">
        <f>F9</f>
        <v>工業用水道</v>
      </c>
      <c r="G31" s="67"/>
      <c r="H31" s="66" t="str">
        <f>H9</f>
        <v>病院事業</v>
      </c>
      <c r="I31" s="67"/>
      <c r="J31" s="66" t="str">
        <f>J9</f>
        <v>株式会社キラキラ雲南</v>
      </c>
      <c r="K31" s="67"/>
      <c r="L31" s="66" t="str">
        <f>L9</f>
        <v>雲南都市開発株式会社</v>
      </c>
      <c r="M31" s="67"/>
      <c r="N31" s="66" t="str">
        <f>N9</f>
        <v>鉄の歴史村</v>
      </c>
      <c r="O31" s="67"/>
      <c r="P31" s="66" t="str">
        <f>P9</f>
        <v>雲南市・飯南市事務組合
期首　及び　調整用</v>
      </c>
      <c r="Q31" s="67"/>
      <c r="R31" s="66" t="str">
        <f>R9</f>
        <v>雲南市・飯南市事務組合</v>
      </c>
      <c r="S31" s="67"/>
      <c r="T31" s="66" t="str">
        <f>T9</f>
        <v>島根県市町村総合事務組合</v>
      </c>
      <c r="U31" s="67"/>
      <c r="V31" s="66" t="str">
        <f>V9</f>
        <v>島根県後期高齢者医療広域連合
期首　及び　調整用</v>
      </c>
      <c r="W31" s="67"/>
      <c r="X31" s="66" t="str">
        <f>X9</f>
        <v>島根県後期高齢者医療広域連合
一般会計</v>
      </c>
      <c r="Y31" s="67"/>
      <c r="Z31" s="66" t="str">
        <f>Z9</f>
        <v>島根県後期高齢者医療広域連合
特別会計</v>
      </c>
      <c r="AA31" s="67"/>
      <c r="AB31" s="66" t="str">
        <f>AB9</f>
        <v>雲南広域連合
期首　及び　調整用</v>
      </c>
      <c r="AC31" s="67"/>
      <c r="AD31" s="66" t="str">
        <f>AD9</f>
        <v>雲南広域連合
一般会計</v>
      </c>
      <c r="AE31" s="67"/>
      <c r="AF31" s="66" t="str">
        <f>AF9</f>
        <v>雲南広域連合
介護</v>
      </c>
      <c r="AG31" s="67"/>
      <c r="AH31" s="66" t="str">
        <f>AH9</f>
        <v>雲南広域連合
下水道</v>
      </c>
      <c r="AI31" s="67"/>
      <c r="AJ31" s="66">
        <f>AJ9</f>
        <v>0</v>
      </c>
      <c r="AK31" s="67"/>
      <c r="AL31" s="66">
        <f>AL9</f>
        <v>0</v>
      </c>
      <c r="AM31" s="67"/>
      <c r="AN31" s="66">
        <f>AN9</f>
        <v>0</v>
      </c>
      <c r="AO31" s="67"/>
      <c r="AP31" s="32"/>
    </row>
    <row r="32" spans="2:42" ht="14.1" customHeight="1" x14ac:dyDescent="0.2">
      <c r="B32" s="65" t="s">
        <v>14</v>
      </c>
      <c r="C32" s="6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4"/>
    </row>
    <row r="33" spans="2:42" ht="14.1" customHeight="1" x14ac:dyDescent="0.2">
      <c r="B33" s="40" t="s">
        <v>15</v>
      </c>
      <c r="C33" s="40"/>
      <c r="D33" s="28">
        <f>ROUND(D7*E33,0)</f>
        <v>0</v>
      </c>
      <c r="E33" s="25"/>
      <c r="F33" s="28">
        <f>ROUND(F7*G33,0)</f>
        <v>0</v>
      </c>
      <c r="G33" s="25"/>
      <c r="H33" s="28">
        <f>ROUND(H7*I33,0)</f>
        <v>0</v>
      </c>
      <c r="I33" s="25">
        <v>22490446</v>
      </c>
      <c r="J33" s="28">
        <f>ROUND(J7*K33,0)</f>
        <v>0</v>
      </c>
      <c r="K33" s="25"/>
      <c r="L33" s="28">
        <f>ROUND(L7*M33,0)</f>
        <v>0</v>
      </c>
      <c r="M33" s="25"/>
      <c r="N33" s="28">
        <f>ROUND(N7*O33,0)</f>
        <v>0</v>
      </c>
      <c r="O33" s="25"/>
      <c r="P33" s="28">
        <f>ROUND(P7*Q33,0)</f>
        <v>-5850</v>
      </c>
      <c r="Q33" s="25">
        <v>-5850</v>
      </c>
      <c r="R33" s="28">
        <f>ROUND(R7*S33,0)</f>
        <v>0</v>
      </c>
      <c r="S33" s="25"/>
      <c r="T33" s="28">
        <f>ROUND(T7*U33,0)</f>
        <v>0</v>
      </c>
      <c r="U33" s="25"/>
      <c r="V33" s="28">
        <f>ROUND(V7*W33,0)</f>
        <v>0</v>
      </c>
      <c r="W33" s="25"/>
      <c r="X33" s="28">
        <f>ROUND(X7*Y33,0)</f>
        <v>0</v>
      </c>
      <c r="Y33" s="25"/>
      <c r="Z33" s="28">
        <f>ROUND(Z7*AA33,0)</f>
        <v>0</v>
      </c>
      <c r="AA33" s="25"/>
      <c r="AB33" s="28">
        <f>ROUND(AB7*AC33,0)</f>
        <v>0</v>
      </c>
      <c r="AC33" s="25"/>
      <c r="AD33" s="28">
        <f>ROUND(AD7*AE33,0)</f>
        <v>0</v>
      </c>
      <c r="AE33" s="25"/>
      <c r="AF33" s="28">
        <f>ROUND(AF7*AG33,0)</f>
        <v>0</v>
      </c>
      <c r="AG33" s="25"/>
      <c r="AH33" s="28">
        <f>ROUND(AH7*AI33,0)</f>
        <v>0</v>
      </c>
      <c r="AI33" s="25"/>
      <c r="AJ33" s="28">
        <f>ROUND(AJ7*AK33,0)</f>
        <v>0</v>
      </c>
      <c r="AK33" s="25"/>
      <c r="AL33" s="28">
        <f>ROUND(AL7*AM33,0)</f>
        <v>0</v>
      </c>
      <c r="AM33" s="25"/>
      <c r="AN33" s="28">
        <f>ROUND(AN7*AO33,0)</f>
        <v>0</v>
      </c>
      <c r="AO33" s="25"/>
      <c r="AP33" s="27">
        <f t="shared" ref="AP33:AP41" si="3">D33+F33+H33+J33+L33+N33+P33+R33+T33+V33+X33+Z33+AB33+AD33+AF33+AH33+AJ33+AL33+AN33</f>
        <v>-5850</v>
      </c>
    </row>
    <row r="34" spans="2:42" ht="14.1" customHeight="1" x14ac:dyDescent="0.2">
      <c r="B34" s="41" t="s">
        <v>16</v>
      </c>
      <c r="C34" s="41"/>
      <c r="D34" s="28">
        <f>ROUND(D7*E34,0)</f>
        <v>0</v>
      </c>
      <c r="E34" s="25"/>
      <c r="F34" s="28">
        <f>ROUND(F7*G34,0)</f>
        <v>0</v>
      </c>
      <c r="G34" s="25"/>
      <c r="H34" s="28">
        <f>ROUND(H7*I34,0)</f>
        <v>0</v>
      </c>
      <c r="I34" s="25"/>
      <c r="J34" s="28">
        <f>ROUND(J7*K34,0)</f>
        <v>0</v>
      </c>
      <c r="K34" s="25"/>
      <c r="L34" s="28">
        <f>ROUND(L7*M34,0)</f>
        <v>0</v>
      </c>
      <c r="M34" s="25"/>
      <c r="N34" s="28">
        <f>ROUND(N7*O34,0)</f>
        <v>0</v>
      </c>
      <c r="O34" s="25"/>
      <c r="P34" s="28">
        <f>ROUND(P7*Q34,0)</f>
        <v>0</v>
      </c>
      <c r="Q34" s="25"/>
      <c r="R34" s="28">
        <f>ROUND(R7*S34,0)</f>
        <v>0</v>
      </c>
      <c r="S34" s="25"/>
      <c r="T34" s="28">
        <f>ROUND(T7*U34,0)</f>
        <v>0</v>
      </c>
      <c r="U34" s="25"/>
      <c r="V34" s="28">
        <f>ROUND(V7*W34,0)</f>
        <v>0</v>
      </c>
      <c r="W34" s="25"/>
      <c r="X34" s="28">
        <f>ROUND(X7*Y34,0)</f>
        <v>0</v>
      </c>
      <c r="Y34" s="25"/>
      <c r="Z34" s="28">
        <f>ROUND(Z7*AA34,0)</f>
        <v>0</v>
      </c>
      <c r="AA34" s="25"/>
      <c r="AB34" s="28">
        <f>ROUND(AB7*AC34,0)</f>
        <v>0</v>
      </c>
      <c r="AC34" s="25"/>
      <c r="AD34" s="28">
        <f>ROUND(AD7*AE34,0)</f>
        <v>0</v>
      </c>
      <c r="AE34" s="25"/>
      <c r="AF34" s="28">
        <f>ROUND(AF7*AG34,0)</f>
        <v>0</v>
      </c>
      <c r="AG34" s="25"/>
      <c r="AH34" s="28">
        <f>ROUND(AH7*AI34,0)</f>
        <v>0</v>
      </c>
      <c r="AI34" s="25"/>
      <c r="AJ34" s="28">
        <f>ROUND(AJ7*AK34,0)</f>
        <v>0</v>
      </c>
      <c r="AK34" s="25"/>
      <c r="AL34" s="28">
        <f>ROUND(AL7*AM34,0)</f>
        <v>0</v>
      </c>
      <c r="AM34" s="25"/>
      <c r="AN34" s="28">
        <f>ROUND(AN7*AO34,0)</f>
        <v>0</v>
      </c>
      <c r="AO34" s="25"/>
      <c r="AP34" s="27">
        <f t="shared" si="3"/>
        <v>0</v>
      </c>
    </row>
    <row r="35" spans="2:42" ht="14.1" customHeight="1" x14ac:dyDescent="0.2">
      <c r="B35" s="41" t="s">
        <v>17</v>
      </c>
      <c r="C35" s="41"/>
      <c r="D35" s="28">
        <f>ROUND(D7*E35,0)</f>
        <v>0</v>
      </c>
      <c r="E35" s="25"/>
      <c r="F35" s="28">
        <f>ROUND(F7*G35,0)</f>
        <v>0</v>
      </c>
      <c r="G35" s="25"/>
      <c r="H35" s="28">
        <f>ROUND(H7*I35,0)</f>
        <v>0</v>
      </c>
      <c r="I35" s="25">
        <v>708794203</v>
      </c>
      <c r="J35" s="28">
        <f>ROUND(J7*K35,0)</f>
        <v>0</v>
      </c>
      <c r="K35" s="25"/>
      <c r="L35" s="28">
        <f>ROUND(L7*M35,0)</f>
        <v>27205238</v>
      </c>
      <c r="M35" s="25">
        <v>27205238</v>
      </c>
      <c r="N35" s="28">
        <f>ROUND(N7*O35,0)</f>
        <v>0</v>
      </c>
      <c r="O35" s="25"/>
      <c r="P35" s="28">
        <f>ROUND(P7*Q35,0)</f>
        <v>-47456</v>
      </c>
      <c r="Q35" s="25">
        <f>-47457+1</f>
        <v>-47456</v>
      </c>
      <c r="R35" s="28">
        <f>ROUND(R7*S35,0)</f>
        <v>1051255</v>
      </c>
      <c r="S35" s="25">
        <v>1240800</v>
      </c>
      <c r="T35" s="28">
        <f>ROUND(T7*U35,0)</f>
        <v>0</v>
      </c>
      <c r="U35" s="25"/>
      <c r="V35" s="28">
        <f>ROUND(V7*W35,0)</f>
        <v>0</v>
      </c>
      <c r="W35" s="25"/>
      <c r="X35" s="28">
        <f>ROUND(X7*Y35,0)</f>
        <v>0</v>
      </c>
      <c r="Y35" s="25"/>
      <c r="Z35" s="28">
        <f>ROUND(Z7*AA35,0)</f>
        <v>0</v>
      </c>
      <c r="AA35" s="25"/>
      <c r="AB35" s="28">
        <f>ROUND(AB7*AC35,0)</f>
        <v>0</v>
      </c>
      <c r="AC35" s="25"/>
      <c r="AD35" s="28">
        <f>ROUND(AD7*AE35,0)</f>
        <v>0</v>
      </c>
      <c r="AE35" s="25"/>
      <c r="AF35" s="28">
        <f>ROUND(AF7*AG35,0)</f>
        <v>0</v>
      </c>
      <c r="AG35" s="25"/>
      <c r="AH35" s="28">
        <f>ROUND(AH7*AI35,0)</f>
        <v>0</v>
      </c>
      <c r="AI35" s="25"/>
      <c r="AJ35" s="28">
        <f>ROUND(AJ7*AK35,0)</f>
        <v>0</v>
      </c>
      <c r="AK35" s="25"/>
      <c r="AL35" s="28">
        <f>ROUND(AL7*AM35,0)</f>
        <v>0</v>
      </c>
      <c r="AM35" s="25"/>
      <c r="AN35" s="28">
        <f>ROUND(AN7*AO35,0)</f>
        <v>0</v>
      </c>
      <c r="AO35" s="25"/>
      <c r="AP35" s="27">
        <f t="shared" si="3"/>
        <v>28209037</v>
      </c>
    </row>
    <row r="36" spans="2:42" ht="14.1" customHeight="1" x14ac:dyDescent="0.2">
      <c r="B36" s="40" t="s">
        <v>18</v>
      </c>
      <c r="C36" s="40"/>
      <c r="D36" s="28">
        <f>ROUND(D7*E36,0)</f>
        <v>0</v>
      </c>
      <c r="E36" s="25"/>
      <c r="F36" s="28">
        <f>ROUND(F7*G36,0)</f>
        <v>0</v>
      </c>
      <c r="G36" s="25"/>
      <c r="H36" s="28">
        <f>ROUND(H7*I36,0)</f>
        <v>0</v>
      </c>
      <c r="I36" s="25">
        <v>356644224</v>
      </c>
      <c r="J36" s="28">
        <f>ROUND(J7*K36,0)</f>
        <v>0</v>
      </c>
      <c r="K36" s="25"/>
      <c r="L36" s="28">
        <f>ROUND(L7*M36,0)</f>
        <v>4823791</v>
      </c>
      <c r="M36" s="25">
        <v>4823791</v>
      </c>
      <c r="N36" s="28">
        <f>ROUND(N7*O36,0)</f>
        <v>0</v>
      </c>
      <c r="O36" s="25"/>
      <c r="P36" s="28">
        <f>ROUND(P7*Q36,0)</f>
        <v>-175820</v>
      </c>
      <c r="Q36" s="25">
        <v>-175820</v>
      </c>
      <c r="R36" s="28">
        <f>ROUND(R7*S36,0)</f>
        <v>24576568</v>
      </c>
      <c r="S36" s="25">
        <v>29007800</v>
      </c>
      <c r="T36" s="28">
        <f>ROUND(T7*U36,0)</f>
        <v>0</v>
      </c>
      <c r="U36" s="25"/>
      <c r="V36" s="28">
        <f>ROUND(V7*W36,0)</f>
        <v>0</v>
      </c>
      <c r="W36" s="25"/>
      <c r="X36" s="28">
        <f>ROUND(X7*Y36,0)</f>
        <v>0</v>
      </c>
      <c r="Y36" s="25"/>
      <c r="Z36" s="28">
        <f>ROUND(Z7*AA36,0)</f>
        <v>0</v>
      </c>
      <c r="AA36" s="25"/>
      <c r="AB36" s="28">
        <f>ROUND(AB7*AC36,0)</f>
        <v>0</v>
      </c>
      <c r="AC36" s="25"/>
      <c r="AD36" s="28">
        <f>ROUND(AD7*AE36,0)</f>
        <v>0</v>
      </c>
      <c r="AE36" s="25"/>
      <c r="AF36" s="28">
        <f>ROUND(AF7*AG36,0)</f>
        <v>0</v>
      </c>
      <c r="AG36" s="25"/>
      <c r="AH36" s="28">
        <f>ROUND(AH7*AI36,0)</f>
        <v>0</v>
      </c>
      <c r="AI36" s="25"/>
      <c r="AJ36" s="28">
        <f>ROUND(AJ7*AK36,0)</f>
        <v>0</v>
      </c>
      <c r="AK36" s="25"/>
      <c r="AL36" s="28">
        <f>ROUND(AL7*AM36,0)</f>
        <v>0</v>
      </c>
      <c r="AM36" s="25"/>
      <c r="AN36" s="28">
        <f>ROUND(AN7*AO36,0)</f>
        <v>0</v>
      </c>
      <c r="AO36" s="25"/>
      <c r="AP36" s="27">
        <f t="shared" si="3"/>
        <v>29224539</v>
      </c>
    </row>
    <row r="37" spans="2:42" ht="14.1" customHeight="1" x14ac:dyDescent="0.2">
      <c r="B37" s="43" t="s">
        <v>19</v>
      </c>
      <c r="C37" s="43"/>
      <c r="D37" s="28">
        <f>ROUND(D7*E37,0)</f>
        <v>0</v>
      </c>
      <c r="E37" s="25"/>
      <c r="F37" s="28">
        <f>ROUND(F7*G37,0)</f>
        <v>0</v>
      </c>
      <c r="G37" s="25"/>
      <c r="H37" s="28">
        <f>ROUND(H7*I37,0)</f>
        <v>0</v>
      </c>
      <c r="I37" s="25"/>
      <c r="J37" s="28">
        <f>ROUND(J7*K37,0)</f>
        <v>0</v>
      </c>
      <c r="K37" s="25"/>
      <c r="L37" s="28">
        <f>ROUND(L7*M37,0)</f>
        <v>0</v>
      </c>
      <c r="M37" s="25"/>
      <c r="N37" s="28">
        <f>ROUND(N7*O37,0)</f>
        <v>0</v>
      </c>
      <c r="O37" s="25"/>
      <c r="P37" s="28">
        <f>ROUND(P7*Q37,0)</f>
        <v>0</v>
      </c>
      <c r="Q37" s="25"/>
      <c r="R37" s="28">
        <f>ROUND(R7*S37,0)</f>
        <v>0</v>
      </c>
      <c r="S37" s="25"/>
      <c r="T37" s="28">
        <f>ROUND(T7*U37,0)</f>
        <v>0</v>
      </c>
      <c r="U37" s="25"/>
      <c r="V37" s="28">
        <f>ROUND(V7*W37,0)</f>
        <v>0</v>
      </c>
      <c r="W37" s="25"/>
      <c r="X37" s="28">
        <f>ROUND(X7*Y37,0)</f>
        <v>0</v>
      </c>
      <c r="Y37" s="25"/>
      <c r="Z37" s="28">
        <f>ROUND(Z7*AA37,0)</f>
        <v>0</v>
      </c>
      <c r="AA37" s="25"/>
      <c r="AB37" s="28">
        <f>ROUND(AB7*AC37,0)</f>
        <v>0</v>
      </c>
      <c r="AC37" s="25"/>
      <c r="AD37" s="28">
        <f>ROUND(AD7*AE37,0)</f>
        <v>0</v>
      </c>
      <c r="AE37" s="25"/>
      <c r="AF37" s="28">
        <f>ROUND(AF7*AG37,0)</f>
        <v>0</v>
      </c>
      <c r="AG37" s="25"/>
      <c r="AH37" s="28">
        <f>ROUND(AH7*AI37,0)</f>
        <v>0</v>
      </c>
      <c r="AI37" s="25"/>
      <c r="AJ37" s="28">
        <f>ROUND(AJ7*AK37,0)</f>
        <v>0</v>
      </c>
      <c r="AK37" s="25"/>
      <c r="AL37" s="28">
        <f>ROUND(AL7*AM37,0)</f>
        <v>0</v>
      </c>
      <c r="AM37" s="25"/>
      <c r="AN37" s="28">
        <f>ROUND(AN7*AO37,0)</f>
        <v>0</v>
      </c>
      <c r="AO37" s="25"/>
      <c r="AP37" s="27">
        <f t="shared" si="3"/>
        <v>0</v>
      </c>
    </row>
    <row r="38" spans="2:42" ht="14.1" customHeight="1" x14ac:dyDescent="0.2">
      <c r="B38" s="44" t="s">
        <v>20</v>
      </c>
      <c r="C38" s="44"/>
      <c r="D38" s="28">
        <f>ROUND(D7*E38,0)</f>
        <v>0</v>
      </c>
      <c r="E38" s="25"/>
      <c r="F38" s="28">
        <f>ROUND(F7*G38,0)</f>
        <v>0</v>
      </c>
      <c r="G38" s="25"/>
      <c r="H38" s="28">
        <f>ROUND(H7*I38,0)</f>
        <v>0</v>
      </c>
      <c r="I38" s="25"/>
      <c r="J38" s="28">
        <f>ROUND(J7*K38,0)</f>
        <v>0</v>
      </c>
      <c r="K38" s="25"/>
      <c r="L38" s="28">
        <f>ROUND(L7*M38,0)</f>
        <v>0</v>
      </c>
      <c r="M38" s="25"/>
      <c r="N38" s="28">
        <f>ROUND(N7*O38,0)</f>
        <v>0</v>
      </c>
      <c r="O38" s="25"/>
      <c r="P38" s="28">
        <f>ROUND(P7*Q38,0)</f>
        <v>0</v>
      </c>
      <c r="Q38" s="25"/>
      <c r="R38" s="28">
        <f>ROUND(R7*S38,0)</f>
        <v>0</v>
      </c>
      <c r="S38" s="25"/>
      <c r="T38" s="28">
        <f>ROUND(T7*U38,0)</f>
        <v>0</v>
      </c>
      <c r="U38" s="25"/>
      <c r="V38" s="28">
        <f>ROUND(V7*W38,0)</f>
        <v>0</v>
      </c>
      <c r="W38" s="25"/>
      <c r="X38" s="28">
        <f>ROUND(X7*Y38,0)</f>
        <v>0</v>
      </c>
      <c r="Y38" s="25"/>
      <c r="Z38" s="28">
        <f>ROUND(Z7*AA38,0)</f>
        <v>0</v>
      </c>
      <c r="AA38" s="25"/>
      <c r="AB38" s="28">
        <f>ROUND(AB7*AC38,0)</f>
        <v>0</v>
      </c>
      <c r="AC38" s="25"/>
      <c r="AD38" s="28">
        <f>ROUND(AD7*AE38,0)</f>
        <v>0</v>
      </c>
      <c r="AE38" s="25"/>
      <c r="AF38" s="28">
        <f>ROUND(AF7*AG38,0)</f>
        <v>0</v>
      </c>
      <c r="AG38" s="25"/>
      <c r="AH38" s="28">
        <f>ROUND(AH7*AI38,0)</f>
        <v>0</v>
      </c>
      <c r="AI38" s="25"/>
      <c r="AJ38" s="28">
        <f>ROUND(AJ7*AK38,0)</f>
        <v>0</v>
      </c>
      <c r="AK38" s="25"/>
      <c r="AL38" s="28">
        <f>ROUND(AL7*AM38,0)</f>
        <v>0</v>
      </c>
      <c r="AM38" s="25"/>
      <c r="AN38" s="28">
        <f>ROUND(AN7*AO38,0)</f>
        <v>0</v>
      </c>
      <c r="AO38" s="25"/>
      <c r="AP38" s="27">
        <f t="shared" si="3"/>
        <v>0</v>
      </c>
    </row>
    <row r="39" spans="2:42" ht="14.1" customHeight="1" x14ac:dyDescent="0.2">
      <c r="B39" s="43" t="s">
        <v>21</v>
      </c>
      <c r="C39" s="43"/>
      <c r="D39" s="28">
        <f>ROUND(D7*E39,0)</f>
        <v>0</v>
      </c>
      <c r="E39" s="25"/>
      <c r="F39" s="28">
        <f>ROUND(F7*G39,0)</f>
        <v>0</v>
      </c>
      <c r="G39" s="25"/>
      <c r="H39" s="28">
        <f>ROUND(H7*I39,0)</f>
        <v>0</v>
      </c>
      <c r="I39" s="25"/>
      <c r="J39" s="28">
        <f>ROUND(J7*K39,0)</f>
        <v>0</v>
      </c>
      <c r="K39" s="25"/>
      <c r="L39" s="28">
        <f>ROUND(L7*M39,0)</f>
        <v>0</v>
      </c>
      <c r="M39" s="25"/>
      <c r="N39" s="28">
        <f>ROUND(N7*O39,0)</f>
        <v>0</v>
      </c>
      <c r="O39" s="25"/>
      <c r="P39" s="28">
        <f>ROUND(P7*Q39,0)</f>
        <v>0</v>
      </c>
      <c r="Q39" s="25"/>
      <c r="R39" s="28">
        <f>ROUND(R7*S39,0)</f>
        <v>0</v>
      </c>
      <c r="S39" s="25"/>
      <c r="T39" s="28">
        <f>ROUND(T7*U39,0)</f>
        <v>0</v>
      </c>
      <c r="U39" s="25"/>
      <c r="V39" s="28">
        <f>ROUND(V7*W39,0)</f>
        <v>0</v>
      </c>
      <c r="W39" s="25"/>
      <c r="X39" s="28">
        <f>ROUND(X7*Y39,0)</f>
        <v>0</v>
      </c>
      <c r="Y39" s="25"/>
      <c r="Z39" s="28">
        <f>ROUND(Z7*AA39,0)</f>
        <v>0</v>
      </c>
      <c r="AA39" s="25"/>
      <c r="AB39" s="28">
        <f>ROUND(AB7*AC39,0)</f>
        <v>0</v>
      </c>
      <c r="AC39" s="25"/>
      <c r="AD39" s="28">
        <f>ROUND(AD7*AE39,0)</f>
        <v>0</v>
      </c>
      <c r="AE39" s="25"/>
      <c r="AF39" s="28">
        <f>ROUND(AF7*AG39,0)</f>
        <v>0</v>
      </c>
      <c r="AG39" s="25"/>
      <c r="AH39" s="28">
        <f>ROUND(AH7*AI39,0)</f>
        <v>0</v>
      </c>
      <c r="AI39" s="25"/>
      <c r="AJ39" s="28">
        <f>ROUND(AJ7*AK39,0)</f>
        <v>0</v>
      </c>
      <c r="AK39" s="25"/>
      <c r="AL39" s="28">
        <f>ROUND(AL7*AM39,0)</f>
        <v>0</v>
      </c>
      <c r="AM39" s="25"/>
      <c r="AN39" s="28">
        <f>ROUND(AN7*AO39,0)</f>
        <v>0</v>
      </c>
      <c r="AO39" s="25"/>
      <c r="AP39" s="27">
        <f t="shared" si="3"/>
        <v>0</v>
      </c>
    </row>
    <row r="40" spans="2:42" ht="14.1" customHeight="1" x14ac:dyDescent="0.2">
      <c r="B40" s="41" t="s">
        <v>22</v>
      </c>
      <c r="C40" s="41"/>
      <c r="D40" s="28">
        <f>ROUND(D7*E40,0)</f>
        <v>0</v>
      </c>
      <c r="E40" s="25"/>
      <c r="F40" s="28">
        <f>ROUND(F7*G40,0)</f>
        <v>0</v>
      </c>
      <c r="G40" s="25"/>
      <c r="H40" s="28">
        <f>ROUND(H7*I40,0)</f>
        <v>0</v>
      </c>
      <c r="I40" s="25"/>
      <c r="J40" s="28">
        <f>ROUND(J7*K40,0)</f>
        <v>0</v>
      </c>
      <c r="K40" s="25"/>
      <c r="L40" s="28">
        <f>ROUND(L7*M40,0)</f>
        <v>0</v>
      </c>
      <c r="M40" s="25"/>
      <c r="N40" s="28">
        <f>ROUND(N7*O40,0)</f>
        <v>0</v>
      </c>
      <c r="O40" s="25"/>
      <c r="P40" s="28">
        <f>ROUND(P7*Q40,0)</f>
        <v>0</v>
      </c>
      <c r="Q40" s="25"/>
      <c r="R40" s="28">
        <f>ROUND(R7*S40,0)</f>
        <v>0</v>
      </c>
      <c r="S40" s="25"/>
      <c r="T40" s="28">
        <f>ROUND(T7*U40,0)</f>
        <v>0</v>
      </c>
      <c r="U40" s="25"/>
      <c r="V40" s="28">
        <f>ROUND(V7*W40,0)</f>
        <v>0</v>
      </c>
      <c r="W40" s="25"/>
      <c r="X40" s="28">
        <f>ROUND(X7*Y40,0)</f>
        <v>0</v>
      </c>
      <c r="Y40" s="25"/>
      <c r="Z40" s="28">
        <f>ROUND(Z7*AA40,0)</f>
        <v>0</v>
      </c>
      <c r="AA40" s="25"/>
      <c r="AB40" s="28">
        <f>ROUND(AB7*AC40,0)</f>
        <v>0</v>
      </c>
      <c r="AC40" s="25"/>
      <c r="AD40" s="28">
        <f>ROUND(AD7*AE40,0)</f>
        <v>0</v>
      </c>
      <c r="AE40" s="25"/>
      <c r="AF40" s="28">
        <f>ROUND(AF7*AG40,0)</f>
        <v>0</v>
      </c>
      <c r="AG40" s="25"/>
      <c r="AH40" s="28">
        <f>ROUND(AH7*AI40,0)</f>
        <v>0</v>
      </c>
      <c r="AI40" s="25"/>
      <c r="AJ40" s="28">
        <f>ROUND(AJ7*AK40,0)</f>
        <v>0</v>
      </c>
      <c r="AK40" s="25"/>
      <c r="AL40" s="28">
        <f>ROUND(AL7*AM40,0)</f>
        <v>0</v>
      </c>
      <c r="AM40" s="25"/>
      <c r="AN40" s="28">
        <f>ROUND(AN7*AO40,0)</f>
        <v>0</v>
      </c>
      <c r="AO40" s="25"/>
      <c r="AP40" s="27">
        <f t="shared" si="3"/>
        <v>0</v>
      </c>
    </row>
    <row r="41" spans="2:42" ht="14.1" customHeight="1" x14ac:dyDescent="0.2">
      <c r="B41" s="41" t="s">
        <v>23</v>
      </c>
      <c r="C41" s="41"/>
      <c r="D41" s="28">
        <f>ROUND(D7*E41,0)</f>
        <v>0</v>
      </c>
      <c r="E41" s="25"/>
      <c r="F41" s="28">
        <f>ROUND(F7*G41,0)</f>
        <v>0</v>
      </c>
      <c r="G41" s="25"/>
      <c r="H41" s="28">
        <f>ROUND(H7*I41,0)</f>
        <v>0</v>
      </c>
      <c r="I41" s="25">
        <v>399146010</v>
      </c>
      <c r="J41" s="28">
        <f>ROUND(J7*K41,0)</f>
        <v>0</v>
      </c>
      <c r="K41" s="25"/>
      <c r="L41" s="28">
        <f>ROUND(L7*M41,0)</f>
        <v>128510866</v>
      </c>
      <c r="M41" s="25">
        <v>128510866</v>
      </c>
      <c r="N41" s="28">
        <f>ROUND(N7*O41,0)</f>
        <v>0</v>
      </c>
      <c r="O41" s="25"/>
      <c r="P41" s="28">
        <f>ROUND(P7*Q41,0)</f>
        <v>0</v>
      </c>
      <c r="Q41" s="25"/>
      <c r="R41" s="28">
        <f>ROUND(R7*S41,0)</f>
        <v>199701991</v>
      </c>
      <c r="S41" s="25">
        <v>235708880</v>
      </c>
      <c r="T41" s="28">
        <f>ROUND(T7*U41,0)</f>
        <v>0</v>
      </c>
      <c r="U41" s="25"/>
      <c r="V41" s="28">
        <f>ROUND(V7*W41,0)</f>
        <v>0</v>
      </c>
      <c r="W41" s="25"/>
      <c r="X41" s="28">
        <f>ROUND(X7*Y41,0)</f>
        <v>0</v>
      </c>
      <c r="Y41" s="25"/>
      <c r="Z41" s="28">
        <f>ROUND(Z7*AA41,0)</f>
        <v>0</v>
      </c>
      <c r="AA41" s="25"/>
      <c r="AB41" s="28">
        <f>ROUND(AB7*AC41,0)</f>
        <v>0</v>
      </c>
      <c r="AC41" s="25"/>
      <c r="AD41" s="28">
        <f>ROUND(AD7*AE41,0)</f>
        <v>0</v>
      </c>
      <c r="AE41" s="25"/>
      <c r="AF41" s="28">
        <f>ROUND(AF7*AG41,0)</f>
        <v>0</v>
      </c>
      <c r="AG41" s="25"/>
      <c r="AH41" s="28">
        <f>ROUND(AH7*AI41,0)</f>
        <v>0</v>
      </c>
      <c r="AI41" s="25"/>
      <c r="AJ41" s="28">
        <f>ROUND(AJ7*AK41,0)</f>
        <v>0</v>
      </c>
      <c r="AK41" s="25"/>
      <c r="AL41" s="28">
        <f>ROUND(AL7*AM41,0)</f>
        <v>0</v>
      </c>
      <c r="AM41" s="25"/>
      <c r="AN41" s="28">
        <f>ROUND(AN7*AO41,0)</f>
        <v>0</v>
      </c>
      <c r="AO41" s="25"/>
      <c r="AP41" s="27">
        <f t="shared" si="3"/>
        <v>328212857</v>
      </c>
    </row>
    <row r="42" spans="2:42" ht="14.1" customHeight="1" x14ac:dyDescent="0.2">
      <c r="B42" s="64" t="s">
        <v>24</v>
      </c>
      <c r="C42" s="6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4"/>
    </row>
    <row r="43" spans="2:42" ht="14.1" customHeight="1" x14ac:dyDescent="0.2">
      <c r="B43" s="40" t="s">
        <v>25</v>
      </c>
      <c r="C43" s="40"/>
      <c r="D43" s="28">
        <f>ROUND(D7*E43,0)</f>
        <v>0</v>
      </c>
      <c r="E43" s="25">
        <v>1229433</v>
      </c>
      <c r="F43" s="28">
        <f>ROUND(F7*G43,0)</f>
        <v>0</v>
      </c>
      <c r="G43" s="25"/>
      <c r="H43" s="28">
        <f>ROUND(H7*I43,0)</f>
        <v>0</v>
      </c>
      <c r="I43" s="25"/>
      <c r="J43" s="28">
        <f>ROUND(J7*K43,0)</f>
        <v>0</v>
      </c>
      <c r="K43" s="25"/>
      <c r="L43" s="28">
        <f>ROUND(L7*M43,0)</f>
        <v>0</v>
      </c>
      <c r="M43" s="25"/>
      <c r="N43" s="28">
        <f>ROUND(N7*O43,0)</f>
        <v>0</v>
      </c>
      <c r="O43" s="25"/>
      <c r="P43" s="28">
        <f>ROUND(P7*Q43,0)</f>
        <v>0</v>
      </c>
      <c r="Q43" s="25"/>
      <c r="R43" s="28">
        <f>ROUND(R7*S43,0)</f>
        <v>0</v>
      </c>
      <c r="S43" s="25"/>
      <c r="T43" s="28">
        <f>ROUND(T7*U43,0)</f>
        <v>0</v>
      </c>
      <c r="U43" s="25"/>
      <c r="V43" s="28">
        <f>ROUND(V7*W43,0)</f>
        <v>0</v>
      </c>
      <c r="W43" s="25"/>
      <c r="X43" s="28">
        <f>ROUND(X7*Y43,0)</f>
        <v>0</v>
      </c>
      <c r="Y43" s="25"/>
      <c r="Z43" s="28">
        <f>ROUND(Z7*AA43,0)</f>
        <v>0</v>
      </c>
      <c r="AA43" s="25"/>
      <c r="AB43" s="28">
        <f>ROUND(AB7*AC43,0)</f>
        <v>468916</v>
      </c>
      <c r="AC43" s="25">
        <v>468916</v>
      </c>
      <c r="AD43" s="28">
        <f>ROUND(AD7*AE43,0)</f>
        <v>0</v>
      </c>
      <c r="AE43" s="25"/>
      <c r="AF43" s="28">
        <f>ROUND(AF7*AG43,0)</f>
        <v>0</v>
      </c>
      <c r="AG43" s="25"/>
      <c r="AH43" s="28">
        <f>ROUND(AH7*AI43,0)</f>
        <v>0</v>
      </c>
      <c r="AI43" s="25"/>
      <c r="AJ43" s="28">
        <f>ROUND(AJ7*AK43,0)</f>
        <v>0</v>
      </c>
      <c r="AK43" s="25"/>
      <c r="AL43" s="28">
        <f>ROUND(AL7*AM43,0)</f>
        <v>0</v>
      </c>
      <c r="AM43" s="25"/>
      <c r="AN43" s="28">
        <f>ROUND(AN7*AO43,0)</f>
        <v>0</v>
      </c>
      <c r="AO43" s="25"/>
      <c r="AP43" s="27">
        <f t="shared" ref="AP43:AP49" si="4">D43+F43+H43+J43+L43+N43+P43+R43+T43+V43+X43+Z43+AB43+AD43+AF43+AH43+AJ43+AL43+AN43</f>
        <v>468916</v>
      </c>
    </row>
    <row r="44" spans="2:42" ht="14.1" customHeight="1" x14ac:dyDescent="0.2">
      <c r="B44" s="41" t="s">
        <v>26</v>
      </c>
      <c r="C44" s="41"/>
      <c r="D44" s="28">
        <f>ROUND(D7*E44,0)</f>
        <v>0</v>
      </c>
      <c r="E44" s="25"/>
      <c r="F44" s="28">
        <f>ROUND(F7*G44,0)</f>
        <v>0</v>
      </c>
      <c r="G44" s="25"/>
      <c r="H44" s="28">
        <f>ROUND(H7*I44,0)</f>
        <v>0</v>
      </c>
      <c r="I44" s="25"/>
      <c r="J44" s="28">
        <f>ROUND(J7*K44,0)</f>
        <v>0</v>
      </c>
      <c r="K44" s="25"/>
      <c r="L44" s="28">
        <f>ROUND(L7*M44,0)</f>
        <v>0</v>
      </c>
      <c r="M44" s="25"/>
      <c r="N44" s="28">
        <f>ROUND(N7*O44,0)</f>
        <v>0</v>
      </c>
      <c r="O44" s="25"/>
      <c r="P44" s="28">
        <f>ROUND(P7*Q44,0)</f>
        <v>0</v>
      </c>
      <c r="Q44" s="25"/>
      <c r="R44" s="28">
        <f>ROUND(R7*S44,0)</f>
        <v>0</v>
      </c>
      <c r="S44" s="25"/>
      <c r="T44" s="28">
        <f>ROUND(T7*U44,0)</f>
        <v>0</v>
      </c>
      <c r="U44" s="25"/>
      <c r="V44" s="28">
        <f>ROUND(V7*W44,0)</f>
        <v>0</v>
      </c>
      <c r="W44" s="25"/>
      <c r="X44" s="28">
        <f>ROUND(X7*Y44,0)</f>
        <v>0</v>
      </c>
      <c r="Y44" s="25"/>
      <c r="Z44" s="28">
        <f>ROUND(Z7*AA44,0)</f>
        <v>0</v>
      </c>
      <c r="AA44" s="25"/>
      <c r="AB44" s="28">
        <f>ROUND(AB7*AC44,0)</f>
        <v>16922171</v>
      </c>
      <c r="AC44" s="25">
        <v>16922171</v>
      </c>
      <c r="AD44" s="28">
        <f>ROUND(AD7*AE44,0)</f>
        <v>0</v>
      </c>
      <c r="AE44" s="25"/>
      <c r="AF44" s="28">
        <f>ROUND(AF7*AG44,0)</f>
        <v>0</v>
      </c>
      <c r="AG44" s="25"/>
      <c r="AH44" s="28">
        <f>ROUND(AH7*AI44,0)</f>
        <v>0</v>
      </c>
      <c r="AI44" s="25"/>
      <c r="AJ44" s="28">
        <f>ROUND(AJ7*AK44,0)</f>
        <v>0</v>
      </c>
      <c r="AK44" s="25"/>
      <c r="AL44" s="28">
        <f>ROUND(AL7*AM44,0)</f>
        <v>0</v>
      </c>
      <c r="AM44" s="25"/>
      <c r="AN44" s="28">
        <f>ROUND(AN7*AO44,0)</f>
        <v>0</v>
      </c>
      <c r="AO44" s="25"/>
      <c r="AP44" s="27">
        <f t="shared" si="4"/>
        <v>16922171</v>
      </c>
    </row>
    <row r="45" spans="2:42" ht="14.1" customHeight="1" x14ac:dyDescent="0.2">
      <c r="B45" s="40" t="s">
        <v>18</v>
      </c>
      <c r="C45" s="40"/>
      <c r="D45" s="28">
        <f>ROUND(D7*E45,0)</f>
        <v>0</v>
      </c>
      <c r="E45" s="25">
        <v>143430587</v>
      </c>
      <c r="F45" s="28">
        <f>ROUND(F7*G45,0)</f>
        <v>0</v>
      </c>
      <c r="G45" s="25"/>
      <c r="H45" s="28">
        <f>ROUND(H7*I45,0)</f>
        <v>0</v>
      </c>
      <c r="I45" s="25"/>
      <c r="J45" s="28">
        <f>ROUND(J7*K45,0)</f>
        <v>0</v>
      </c>
      <c r="K45" s="25"/>
      <c r="L45" s="28">
        <f>ROUND(L7*M45,0)</f>
        <v>0</v>
      </c>
      <c r="M45" s="25"/>
      <c r="N45" s="28">
        <f>ROUND(N7*O45,0)</f>
        <v>0</v>
      </c>
      <c r="O45" s="25"/>
      <c r="P45" s="28">
        <f>ROUND(P7*Q45,0)</f>
        <v>0</v>
      </c>
      <c r="Q45" s="25"/>
      <c r="R45" s="28">
        <f>ROUND(R7*S45,0)</f>
        <v>0</v>
      </c>
      <c r="S45" s="25"/>
      <c r="T45" s="28">
        <f>ROUND(T7*U45,0)</f>
        <v>0</v>
      </c>
      <c r="U45" s="25"/>
      <c r="V45" s="28">
        <f>ROUND(V7*W45,0)</f>
        <v>0</v>
      </c>
      <c r="W45" s="25"/>
      <c r="X45" s="28">
        <f>ROUND(X7*Y45,0)</f>
        <v>0</v>
      </c>
      <c r="Y45" s="25"/>
      <c r="Z45" s="28">
        <f>ROUND(Z7*AA45,0)</f>
        <v>0</v>
      </c>
      <c r="AA45" s="25"/>
      <c r="AB45" s="28">
        <f>ROUND(AB7*AC45,0)</f>
        <v>64644731</v>
      </c>
      <c r="AC45" s="25">
        <v>64644731</v>
      </c>
      <c r="AD45" s="28">
        <f>ROUND(AD7*AE45,0)</f>
        <v>0</v>
      </c>
      <c r="AE45" s="25"/>
      <c r="AF45" s="28">
        <f>ROUND(AF7*AG45,0)</f>
        <v>0</v>
      </c>
      <c r="AG45" s="25"/>
      <c r="AH45" s="28">
        <f>ROUND(AH7*AI45,0)</f>
        <v>0</v>
      </c>
      <c r="AI45" s="25"/>
      <c r="AJ45" s="28">
        <f>ROUND(AJ7*AK45,0)</f>
        <v>0</v>
      </c>
      <c r="AK45" s="25"/>
      <c r="AL45" s="28">
        <f>ROUND(AL7*AM45,0)</f>
        <v>0</v>
      </c>
      <c r="AM45" s="25"/>
      <c r="AN45" s="28">
        <f>ROUND(AN7*AO45,0)</f>
        <v>0</v>
      </c>
      <c r="AO45" s="25"/>
      <c r="AP45" s="27">
        <f t="shared" si="4"/>
        <v>64644731</v>
      </c>
    </row>
    <row r="46" spans="2:42" ht="14.1" customHeight="1" x14ac:dyDescent="0.2">
      <c r="B46" s="40" t="s">
        <v>22</v>
      </c>
      <c r="C46" s="40"/>
      <c r="D46" s="28">
        <f>ROUND(D7*E46,0)</f>
        <v>0</v>
      </c>
      <c r="E46" s="25"/>
      <c r="F46" s="28">
        <f>ROUND(F7*G46,0)</f>
        <v>0</v>
      </c>
      <c r="G46" s="25"/>
      <c r="H46" s="28">
        <f>ROUND(H7*I46,0)</f>
        <v>0</v>
      </c>
      <c r="I46" s="25"/>
      <c r="J46" s="28">
        <f>ROUND(J7*K46,0)</f>
        <v>0</v>
      </c>
      <c r="K46" s="25"/>
      <c r="L46" s="28">
        <f>ROUND(L7*M46,0)</f>
        <v>0</v>
      </c>
      <c r="M46" s="25"/>
      <c r="N46" s="28">
        <f>ROUND(N7*O46,0)</f>
        <v>0</v>
      </c>
      <c r="O46" s="25"/>
      <c r="P46" s="28">
        <f>ROUND(P7*Q46,0)</f>
        <v>0</v>
      </c>
      <c r="Q46" s="25"/>
      <c r="R46" s="28">
        <f>ROUND(R7*S46,0)</f>
        <v>0</v>
      </c>
      <c r="S46" s="25"/>
      <c r="T46" s="28">
        <f>ROUND(T7*U46,0)</f>
        <v>0</v>
      </c>
      <c r="U46" s="25"/>
      <c r="V46" s="28">
        <f>ROUND(V7*W46,0)</f>
        <v>0</v>
      </c>
      <c r="W46" s="25"/>
      <c r="X46" s="28">
        <f>ROUND(X7*Y46,0)</f>
        <v>0</v>
      </c>
      <c r="Y46" s="25"/>
      <c r="Z46" s="28">
        <f>ROUND(Z7*AA46,0)</f>
        <v>0</v>
      </c>
      <c r="AA46" s="25"/>
      <c r="AB46" s="28">
        <f>ROUND(AB7*AC46,0)</f>
        <v>0</v>
      </c>
      <c r="AC46" s="25"/>
      <c r="AD46" s="28">
        <f>ROUND(AD7*AE46,0)</f>
        <v>0</v>
      </c>
      <c r="AE46" s="25"/>
      <c r="AF46" s="28">
        <f>ROUND(AF7*AG46,0)</f>
        <v>0</v>
      </c>
      <c r="AG46" s="25"/>
      <c r="AH46" s="28">
        <f>ROUND(AH7*AI46,0)</f>
        <v>0</v>
      </c>
      <c r="AI46" s="25"/>
      <c r="AJ46" s="28">
        <f>ROUND(AJ7*AK46,0)</f>
        <v>0</v>
      </c>
      <c r="AK46" s="25"/>
      <c r="AL46" s="28">
        <f>ROUND(AL7*AM46,0)</f>
        <v>0</v>
      </c>
      <c r="AM46" s="25"/>
      <c r="AN46" s="28">
        <f>ROUND(AN7*AO46,0)</f>
        <v>0</v>
      </c>
      <c r="AO46" s="25"/>
      <c r="AP46" s="27">
        <f t="shared" si="4"/>
        <v>0</v>
      </c>
    </row>
    <row r="47" spans="2:42" ht="14.1" customHeight="1" x14ac:dyDescent="0.2">
      <c r="B47" s="41" t="s">
        <v>23</v>
      </c>
      <c r="C47" s="41"/>
      <c r="D47" s="28">
        <f>ROUND(D7*E47,0)</f>
        <v>0</v>
      </c>
      <c r="E47" s="25">
        <v>47979546</v>
      </c>
      <c r="F47" s="28">
        <f>ROUND(F7*G47,0)</f>
        <v>0</v>
      </c>
      <c r="G47" s="25"/>
      <c r="H47" s="28">
        <f>ROUND(H7*I47,0)</f>
        <v>0</v>
      </c>
      <c r="I47" s="25"/>
      <c r="J47" s="28">
        <f>ROUND(J7*K47,0)</f>
        <v>0</v>
      </c>
      <c r="K47" s="25"/>
      <c r="L47" s="28">
        <f>ROUND(L7*M47,0)</f>
        <v>0</v>
      </c>
      <c r="M47" s="25"/>
      <c r="N47" s="28">
        <f>ROUND(N7*O47,0)</f>
        <v>0</v>
      </c>
      <c r="O47" s="25"/>
      <c r="P47" s="28">
        <f>ROUND(P7*Q47,0)</f>
        <v>0</v>
      </c>
      <c r="Q47" s="25"/>
      <c r="R47" s="28">
        <f>ROUND(R7*S47,0)</f>
        <v>0</v>
      </c>
      <c r="S47" s="25"/>
      <c r="T47" s="28">
        <f>ROUND(T7*U47,0)</f>
        <v>0</v>
      </c>
      <c r="U47" s="25"/>
      <c r="V47" s="28">
        <f>ROUND(V7*W47,0)</f>
        <v>0</v>
      </c>
      <c r="W47" s="25"/>
      <c r="X47" s="28">
        <f>ROUND(X7*Y47,0)</f>
        <v>0</v>
      </c>
      <c r="Y47" s="25"/>
      <c r="Z47" s="28">
        <f>ROUND(Z7*AA47,0)</f>
        <v>0</v>
      </c>
      <c r="AA47" s="25"/>
      <c r="AB47" s="28">
        <f>ROUND(AB7*AC47,0)</f>
        <v>0</v>
      </c>
      <c r="AC47" s="25"/>
      <c r="AD47" s="28">
        <f>ROUND(AD7*AE47,0)</f>
        <v>0</v>
      </c>
      <c r="AE47" s="25"/>
      <c r="AF47" s="28">
        <f>ROUND(AF7*AG47,0)</f>
        <v>0</v>
      </c>
      <c r="AG47" s="25"/>
      <c r="AH47" s="28">
        <f>ROUND(AH7*AI47,0)</f>
        <v>0</v>
      </c>
      <c r="AI47" s="25"/>
      <c r="AJ47" s="28">
        <f>ROUND(AJ7*AK47,0)</f>
        <v>0</v>
      </c>
      <c r="AK47" s="25"/>
      <c r="AL47" s="28">
        <f>ROUND(AL7*AM47,0)</f>
        <v>0</v>
      </c>
      <c r="AM47" s="25"/>
      <c r="AN47" s="28">
        <f>ROUND(AN7*AO47,0)</f>
        <v>0</v>
      </c>
      <c r="AO47" s="25"/>
      <c r="AP47" s="27">
        <f t="shared" si="4"/>
        <v>0</v>
      </c>
    </row>
    <row r="48" spans="2:42" ht="14.1" customHeight="1" x14ac:dyDescent="0.2">
      <c r="B48" s="40" t="s">
        <v>27</v>
      </c>
      <c r="C48" s="40"/>
      <c r="D48" s="28">
        <f>ROUND(D7*E48,0)</f>
        <v>0</v>
      </c>
      <c r="E48" s="25">
        <v>181562830</v>
      </c>
      <c r="F48" s="28">
        <f>ROUND(F7*G48,0)</f>
        <v>0</v>
      </c>
      <c r="G48" s="25"/>
      <c r="H48" s="28">
        <f>ROUND(H7*I48,0)</f>
        <v>0</v>
      </c>
      <c r="I48" s="25">
        <v>123461160</v>
      </c>
      <c r="J48" s="28">
        <f>ROUND(J7*K48,0)</f>
        <v>3142000</v>
      </c>
      <c r="K48" s="25">
        <v>3142000</v>
      </c>
      <c r="L48" s="28">
        <f>ROUND(L7*M48,0)</f>
        <v>4323511</v>
      </c>
      <c r="M48" s="25">
        <v>4323511</v>
      </c>
      <c r="N48" s="28">
        <f>ROUND(N7*O48,0)</f>
        <v>0</v>
      </c>
      <c r="O48" s="25"/>
      <c r="P48" s="28">
        <f>ROUND(P7*Q48,0)</f>
        <v>-2301</v>
      </c>
      <c r="Q48" s="25">
        <v>-2301</v>
      </c>
      <c r="R48" s="28">
        <f>ROUND(R7*S48,0)</f>
        <v>2660435</v>
      </c>
      <c r="S48" s="25">
        <v>3140120</v>
      </c>
      <c r="T48" s="28">
        <f>ROUND(T7*U48,0)</f>
        <v>0</v>
      </c>
      <c r="U48" s="25"/>
      <c r="V48" s="28">
        <f>ROUND(V7*W48,0)</f>
        <v>0</v>
      </c>
      <c r="W48" s="25"/>
      <c r="X48" s="28">
        <f>ROUND(X7*Y48,0)</f>
        <v>0</v>
      </c>
      <c r="Y48" s="25"/>
      <c r="Z48" s="28">
        <f>ROUND(Z7*AA48,0)</f>
        <v>0</v>
      </c>
      <c r="AA48" s="25"/>
      <c r="AB48" s="28">
        <f>ROUND(AB7*AC48,0)</f>
        <v>166780</v>
      </c>
      <c r="AC48" s="25">
        <v>166780</v>
      </c>
      <c r="AD48" s="28">
        <f>ROUND(AD7*AE48,0)</f>
        <v>61786929</v>
      </c>
      <c r="AE48" s="25">
        <v>95198880</v>
      </c>
      <c r="AF48" s="28">
        <f>ROUND(AF7*AG48,0)</f>
        <v>13521073</v>
      </c>
      <c r="AG48" s="25">
        <v>20463840</v>
      </c>
      <c r="AH48" s="28">
        <f>ROUND(AH7*AI48,0)</f>
        <v>0</v>
      </c>
      <c r="AI48" s="25"/>
      <c r="AJ48" s="28">
        <f>ROUND(AJ7*AK48,0)</f>
        <v>0</v>
      </c>
      <c r="AK48" s="25"/>
      <c r="AL48" s="28">
        <f>ROUND(AL7*AM48,0)</f>
        <v>0</v>
      </c>
      <c r="AM48" s="25"/>
      <c r="AN48" s="28">
        <f>ROUND(AN7*AO48,0)</f>
        <v>0</v>
      </c>
      <c r="AO48" s="25"/>
      <c r="AP48" s="27">
        <f t="shared" si="4"/>
        <v>85598427</v>
      </c>
    </row>
    <row r="49" spans="2:42" ht="14.1" customHeight="1" x14ac:dyDescent="0.2">
      <c r="B49" s="38" t="s">
        <v>0</v>
      </c>
      <c r="C49" s="39"/>
      <c r="D49" s="28">
        <f t="shared" ref="D49:AO49" si="5">SUM(D32:D48)</f>
        <v>0</v>
      </c>
      <c r="E49" s="28">
        <f t="shared" si="5"/>
        <v>374202396</v>
      </c>
      <c r="F49" s="28">
        <f t="shared" si="5"/>
        <v>0</v>
      </c>
      <c r="G49" s="28">
        <f t="shared" si="5"/>
        <v>0</v>
      </c>
      <c r="H49" s="28">
        <f t="shared" si="5"/>
        <v>0</v>
      </c>
      <c r="I49" s="28">
        <f t="shared" si="5"/>
        <v>1610536043</v>
      </c>
      <c r="J49" s="28">
        <f t="shared" si="5"/>
        <v>3142000</v>
      </c>
      <c r="K49" s="28">
        <f t="shared" si="5"/>
        <v>3142000</v>
      </c>
      <c r="L49" s="28">
        <f t="shared" si="5"/>
        <v>164863406</v>
      </c>
      <c r="M49" s="28">
        <f t="shared" si="5"/>
        <v>164863406</v>
      </c>
      <c r="N49" s="28">
        <f t="shared" si="5"/>
        <v>0</v>
      </c>
      <c r="O49" s="28">
        <f t="shared" si="5"/>
        <v>0</v>
      </c>
      <c r="P49" s="28">
        <f t="shared" si="5"/>
        <v>-231427</v>
      </c>
      <c r="Q49" s="28">
        <f t="shared" si="5"/>
        <v>-231427</v>
      </c>
      <c r="R49" s="28">
        <f t="shared" si="5"/>
        <v>227990249</v>
      </c>
      <c r="S49" s="28">
        <f t="shared" si="5"/>
        <v>269097600</v>
      </c>
      <c r="T49" s="28">
        <f t="shared" si="5"/>
        <v>0</v>
      </c>
      <c r="U49" s="28">
        <f t="shared" si="5"/>
        <v>0</v>
      </c>
      <c r="V49" s="28">
        <f t="shared" si="5"/>
        <v>0</v>
      </c>
      <c r="W49" s="28">
        <f t="shared" si="5"/>
        <v>0</v>
      </c>
      <c r="X49" s="28">
        <f t="shared" si="5"/>
        <v>0</v>
      </c>
      <c r="Y49" s="28">
        <f t="shared" si="5"/>
        <v>0</v>
      </c>
      <c r="Z49" s="28">
        <f t="shared" si="5"/>
        <v>0</v>
      </c>
      <c r="AA49" s="28">
        <f t="shared" si="5"/>
        <v>0</v>
      </c>
      <c r="AB49" s="28">
        <f t="shared" si="5"/>
        <v>82202598</v>
      </c>
      <c r="AC49" s="28">
        <f t="shared" si="5"/>
        <v>82202598</v>
      </c>
      <c r="AD49" s="28">
        <f t="shared" si="5"/>
        <v>61786929</v>
      </c>
      <c r="AE49" s="28">
        <f t="shared" si="5"/>
        <v>95198880</v>
      </c>
      <c r="AF49" s="28">
        <f t="shared" si="5"/>
        <v>13521073</v>
      </c>
      <c r="AG49" s="28">
        <f t="shared" si="5"/>
        <v>20463840</v>
      </c>
      <c r="AH49" s="28">
        <f t="shared" si="5"/>
        <v>0</v>
      </c>
      <c r="AI49" s="28">
        <f t="shared" si="5"/>
        <v>0</v>
      </c>
      <c r="AJ49" s="28">
        <f t="shared" si="5"/>
        <v>0</v>
      </c>
      <c r="AK49" s="28">
        <f t="shared" si="5"/>
        <v>0</v>
      </c>
      <c r="AL49" s="28">
        <f t="shared" si="5"/>
        <v>0</v>
      </c>
      <c r="AM49" s="28">
        <f t="shared" si="5"/>
        <v>0</v>
      </c>
      <c r="AN49" s="28">
        <f t="shared" si="5"/>
        <v>0</v>
      </c>
      <c r="AO49" s="28">
        <f t="shared" si="5"/>
        <v>0</v>
      </c>
      <c r="AP49" s="27">
        <f t="shared" si="4"/>
        <v>553274828</v>
      </c>
    </row>
    <row r="50" spans="2:42" ht="20.100000000000001" customHeight="1" x14ac:dyDescent="0.2">
      <c r="B50" s="7"/>
      <c r="C50" s="8"/>
    </row>
    <row r="51" spans="2:42" ht="20.25" customHeight="1" thickBot="1" x14ac:dyDescent="0.25">
      <c r="B51" s="16" t="s">
        <v>34</v>
      </c>
      <c r="C51" s="3"/>
    </row>
    <row r="52" spans="2:42" ht="37.5" customHeight="1" x14ac:dyDescent="0.2">
      <c r="B52" s="51" t="s">
        <v>6</v>
      </c>
      <c r="C52" s="51"/>
      <c r="D52" s="34" t="s">
        <v>30</v>
      </c>
      <c r="E52" s="34" t="s">
        <v>30</v>
      </c>
      <c r="F52" s="34" t="s">
        <v>30</v>
      </c>
      <c r="G52" s="20" t="s">
        <v>31</v>
      </c>
      <c r="H52" s="34" t="s">
        <v>30</v>
      </c>
      <c r="I52" s="20" t="s">
        <v>31</v>
      </c>
      <c r="J52" s="34" t="s">
        <v>30</v>
      </c>
      <c r="K52" s="20" t="s">
        <v>31</v>
      </c>
      <c r="L52" s="34" t="s">
        <v>30</v>
      </c>
      <c r="M52" s="20" t="s">
        <v>31</v>
      </c>
      <c r="N52" s="34" t="s">
        <v>30</v>
      </c>
      <c r="O52" s="20" t="s">
        <v>31</v>
      </c>
      <c r="P52" s="34" t="s">
        <v>30</v>
      </c>
      <c r="Q52" s="20" t="s">
        <v>31</v>
      </c>
      <c r="R52" s="34" t="s">
        <v>30</v>
      </c>
      <c r="S52" s="20" t="s">
        <v>31</v>
      </c>
      <c r="T52" s="34" t="s">
        <v>30</v>
      </c>
      <c r="U52" s="20" t="s">
        <v>31</v>
      </c>
      <c r="V52" s="34" t="s">
        <v>30</v>
      </c>
      <c r="W52" s="20" t="s">
        <v>31</v>
      </c>
      <c r="X52" s="34" t="s">
        <v>30</v>
      </c>
      <c r="Y52" s="20" t="s">
        <v>31</v>
      </c>
      <c r="Z52" s="34" t="s">
        <v>30</v>
      </c>
      <c r="AA52" s="20" t="s">
        <v>31</v>
      </c>
      <c r="AB52" s="34" t="s">
        <v>30</v>
      </c>
      <c r="AC52" s="20" t="s">
        <v>31</v>
      </c>
      <c r="AD52" s="34" t="s">
        <v>30</v>
      </c>
      <c r="AE52" s="20" t="s">
        <v>31</v>
      </c>
      <c r="AF52" s="34" t="s">
        <v>30</v>
      </c>
      <c r="AG52" s="20" t="s">
        <v>31</v>
      </c>
      <c r="AH52" s="34" t="s">
        <v>30</v>
      </c>
      <c r="AI52" s="20" t="s">
        <v>31</v>
      </c>
      <c r="AJ52" s="34" t="s">
        <v>30</v>
      </c>
      <c r="AK52" s="20" t="s">
        <v>31</v>
      </c>
      <c r="AL52" s="34" t="s">
        <v>30</v>
      </c>
      <c r="AM52" s="20" t="s">
        <v>31</v>
      </c>
      <c r="AN52" s="34" t="s">
        <v>30</v>
      </c>
      <c r="AO52" s="20" t="s">
        <v>31</v>
      </c>
      <c r="AP52" s="21" t="s">
        <v>32</v>
      </c>
    </row>
    <row r="53" spans="2:42" ht="37.5" customHeight="1" x14ac:dyDescent="0.2">
      <c r="B53" s="51" t="s">
        <v>28</v>
      </c>
      <c r="C53" s="51"/>
      <c r="D53" s="66" t="str">
        <f>D9</f>
        <v>水道事業</v>
      </c>
      <c r="E53" s="67"/>
      <c r="F53" s="66" t="str">
        <f>F9</f>
        <v>工業用水道</v>
      </c>
      <c r="G53" s="67"/>
      <c r="H53" s="66" t="str">
        <f>H9</f>
        <v>病院事業</v>
      </c>
      <c r="I53" s="67"/>
      <c r="J53" s="66" t="str">
        <f>J9</f>
        <v>株式会社キラキラ雲南</v>
      </c>
      <c r="K53" s="67"/>
      <c r="L53" s="66" t="str">
        <f>L9</f>
        <v>雲南都市開発株式会社</v>
      </c>
      <c r="M53" s="67"/>
      <c r="N53" s="66" t="str">
        <f>N9</f>
        <v>鉄の歴史村</v>
      </c>
      <c r="O53" s="67"/>
      <c r="P53" s="66" t="str">
        <f>P9</f>
        <v>雲南市・飯南市事務組合
期首　及び　調整用</v>
      </c>
      <c r="Q53" s="67"/>
      <c r="R53" s="66" t="str">
        <f>R9</f>
        <v>雲南市・飯南市事務組合</v>
      </c>
      <c r="S53" s="67"/>
      <c r="T53" s="66" t="str">
        <f>T9</f>
        <v>島根県市町村総合事務組合</v>
      </c>
      <c r="U53" s="67"/>
      <c r="V53" s="66" t="str">
        <f>V9</f>
        <v>島根県後期高齢者医療広域連合
期首　及び　調整用</v>
      </c>
      <c r="W53" s="67"/>
      <c r="X53" s="66" t="str">
        <f>X9</f>
        <v>島根県後期高齢者医療広域連合
一般会計</v>
      </c>
      <c r="Y53" s="67"/>
      <c r="Z53" s="66" t="str">
        <f>Z9</f>
        <v>島根県後期高齢者医療広域連合
特別会計</v>
      </c>
      <c r="AA53" s="67"/>
      <c r="AB53" s="66" t="str">
        <f>AB9</f>
        <v>雲南広域連合
期首　及び　調整用</v>
      </c>
      <c r="AC53" s="67"/>
      <c r="AD53" s="66" t="str">
        <f>AD9</f>
        <v>雲南広域連合
一般会計</v>
      </c>
      <c r="AE53" s="67"/>
      <c r="AF53" s="66" t="str">
        <f>AF9</f>
        <v>雲南広域連合
介護</v>
      </c>
      <c r="AG53" s="67"/>
      <c r="AH53" s="66" t="str">
        <f>AH9</f>
        <v>雲南広域連合
下水道</v>
      </c>
      <c r="AI53" s="67"/>
      <c r="AJ53" s="66">
        <f>AJ9</f>
        <v>0</v>
      </c>
      <c r="AK53" s="67"/>
      <c r="AL53" s="66">
        <f>AL9</f>
        <v>0</v>
      </c>
      <c r="AM53" s="67"/>
      <c r="AN53" s="66">
        <f>AN9</f>
        <v>0</v>
      </c>
      <c r="AO53" s="67"/>
      <c r="AP53" s="32"/>
    </row>
    <row r="54" spans="2:42" ht="14.1" customHeight="1" x14ac:dyDescent="0.2">
      <c r="B54" s="65" t="s">
        <v>14</v>
      </c>
      <c r="C54" s="6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4"/>
    </row>
    <row r="55" spans="2:42" ht="14.1" customHeight="1" x14ac:dyDescent="0.2">
      <c r="B55" s="40" t="s">
        <v>15</v>
      </c>
      <c r="C55" s="40"/>
      <c r="D55" s="28">
        <f>ROUND(D7*E55,0)</f>
        <v>0</v>
      </c>
      <c r="E55" s="25"/>
      <c r="F55" s="28">
        <f>ROUND(F7*G55,0)</f>
        <v>0</v>
      </c>
      <c r="G55" s="25"/>
      <c r="H55" s="28">
        <f>ROUND(H7*I55,0)</f>
        <v>0</v>
      </c>
      <c r="I55" s="25"/>
      <c r="J55" s="28">
        <f>ROUND(J7*K55,0)</f>
        <v>0</v>
      </c>
      <c r="K55" s="25"/>
      <c r="L55" s="28">
        <f>ROUND(L7*M55,0)</f>
        <v>0</v>
      </c>
      <c r="M55" s="25"/>
      <c r="N55" s="28">
        <f>ROUND(N7*O55,0)</f>
        <v>0</v>
      </c>
      <c r="O55" s="25"/>
      <c r="P55" s="28">
        <f>ROUND(P7*Q55,0)</f>
        <v>0</v>
      </c>
      <c r="Q55" s="25"/>
      <c r="R55" s="28">
        <f>ROUND(R7*S55,0)</f>
        <v>0</v>
      </c>
      <c r="S55" s="25"/>
      <c r="T55" s="28">
        <f>ROUND(T7*U55,0)</f>
        <v>0</v>
      </c>
      <c r="U55" s="25"/>
      <c r="V55" s="28">
        <f>ROUND(V7*W55,0)</f>
        <v>0</v>
      </c>
      <c r="W55" s="25"/>
      <c r="X55" s="28">
        <f>ROUND(X7*Y55,0)</f>
        <v>0</v>
      </c>
      <c r="Y55" s="25"/>
      <c r="Z55" s="28">
        <f>ROUND(Z7*AA55,0)</f>
        <v>0</v>
      </c>
      <c r="AA55" s="25"/>
      <c r="AB55" s="28">
        <f>ROUND(AB7*AC55,0)</f>
        <v>9240</v>
      </c>
      <c r="AC55" s="25">
        <v>9240</v>
      </c>
      <c r="AD55" s="28">
        <f>ROUND(AD7*AE55,0)</f>
        <v>0</v>
      </c>
      <c r="AE55" s="25"/>
      <c r="AF55" s="28">
        <f>ROUND(AF7*AG55,0)</f>
        <v>0</v>
      </c>
      <c r="AG55" s="25"/>
      <c r="AH55" s="28">
        <f>ROUND(AH7*AI55,0)</f>
        <v>0</v>
      </c>
      <c r="AI55" s="25"/>
      <c r="AJ55" s="28">
        <f>ROUND(AJ7*AK55,0)</f>
        <v>0</v>
      </c>
      <c r="AK55" s="25"/>
      <c r="AL55" s="28">
        <f>ROUND(AL7*AM55,0)</f>
        <v>0</v>
      </c>
      <c r="AM55" s="25"/>
      <c r="AN55" s="28">
        <f>ROUND(AN7*AO55,0)</f>
        <v>0</v>
      </c>
      <c r="AO55" s="25"/>
      <c r="AP55" s="27">
        <f t="shared" ref="AP55:AP63" si="6">D55+F55+H55+J55+L55+N55+P55+R55+T55+V55+X55+Z55+AB55+AD55+AF55+AH55+AJ55+AL55+AN55</f>
        <v>9240</v>
      </c>
    </row>
    <row r="56" spans="2:42" ht="14.1" customHeight="1" x14ac:dyDescent="0.2">
      <c r="B56" s="41" t="s">
        <v>16</v>
      </c>
      <c r="C56" s="41"/>
      <c r="D56" s="28">
        <f>ROUND(D7*E56,0)</f>
        <v>0</v>
      </c>
      <c r="E56" s="25"/>
      <c r="F56" s="28">
        <f>ROUND(F7*G56,0)</f>
        <v>0</v>
      </c>
      <c r="G56" s="25"/>
      <c r="H56" s="28">
        <f>ROUND(H7*I56,0)</f>
        <v>0</v>
      </c>
      <c r="I56" s="25"/>
      <c r="J56" s="28">
        <f>ROUND(J7*K56,0)</f>
        <v>0</v>
      </c>
      <c r="K56" s="25"/>
      <c r="L56" s="28">
        <f>ROUND(L7*M56,0)</f>
        <v>0</v>
      </c>
      <c r="M56" s="25"/>
      <c r="N56" s="28">
        <f>ROUND(N7*O56,0)</f>
        <v>0</v>
      </c>
      <c r="O56" s="25"/>
      <c r="P56" s="28">
        <f>ROUND(P7*Q56,0)</f>
        <v>0</v>
      </c>
      <c r="Q56" s="25"/>
      <c r="R56" s="28">
        <f>ROUND(R7*S56,0)</f>
        <v>0</v>
      </c>
      <c r="S56" s="25"/>
      <c r="T56" s="28">
        <f>ROUND(T7*U56,0)</f>
        <v>0</v>
      </c>
      <c r="U56" s="25"/>
      <c r="V56" s="28">
        <f>ROUND(V7*W56,0)</f>
        <v>0</v>
      </c>
      <c r="W56" s="25"/>
      <c r="X56" s="28">
        <f>ROUND(X7*Y56,0)</f>
        <v>0</v>
      </c>
      <c r="Y56" s="25"/>
      <c r="Z56" s="28">
        <f>ROUND(Z7*AA56,0)</f>
        <v>0</v>
      </c>
      <c r="AA56" s="25"/>
      <c r="AB56" s="28">
        <f>ROUND(AB7*AC56,0)</f>
        <v>0</v>
      </c>
      <c r="AC56" s="25"/>
      <c r="AD56" s="28">
        <f>ROUND(AD7*AE56,0)</f>
        <v>0</v>
      </c>
      <c r="AE56" s="25"/>
      <c r="AF56" s="28">
        <f>ROUND(AF7*AG56,0)</f>
        <v>0</v>
      </c>
      <c r="AG56" s="25"/>
      <c r="AH56" s="28">
        <f>ROUND(AH7*AI56,0)</f>
        <v>0</v>
      </c>
      <c r="AI56" s="25"/>
      <c r="AJ56" s="28">
        <f>ROUND(AJ7*AK56,0)</f>
        <v>0</v>
      </c>
      <c r="AK56" s="25"/>
      <c r="AL56" s="28">
        <f>ROUND(AL7*AM56,0)</f>
        <v>0</v>
      </c>
      <c r="AM56" s="25"/>
      <c r="AN56" s="28">
        <f>ROUND(AN7*AO56,0)</f>
        <v>0</v>
      </c>
      <c r="AO56" s="25"/>
      <c r="AP56" s="27">
        <f t="shared" si="6"/>
        <v>0</v>
      </c>
    </row>
    <row r="57" spans="2:42" ht="14.1" customHeight="1" x14ac:dyDescent="0.2">
      <c r="B57" s="41" t="s">
        <v>17</v>
      </c>
      <c r="C57" s="41"/>
      <c r="D57" s="28">
        <f>ROUND(D7*E57,0)</f>
        <v>0</v>
      </c>
      <c r="E57" s="25"/>
      <c r="F57" s="28">
        <f>ROUND(F7*G57,0)</f>
        <v>0</v>
      </c>
      <c r="G57" s="25"/>
      <c r="H57" s="28">
        <f>ROUND(H7*I57,0)</f>
        <v>0</v>
      </c>
      <c r="I57" s="25">
        <v>542370621</v>
      </c>
      <c r="J57" s="28">
        <f>ROUND(J7*K57,0)</f>
        <v>0</v>
      </c>
      <c r="K57" s="25"/>
      <c r="L57" s="28">
        <f>ROUND(L7*M57,0)</f>
        <v>0</v>
      </c>
      <c r="M57" s="25"/>
      <c r="N57" s="28">
        <f>ROUND(N7*O57,0)</f>
        <v>0</v>
      </c>
      <c r="O57" s="25"/>
      <c r="P57" s="28">
        <f>ROUND(P7*Q57,0)</f>
        <v>0</v>
      </c>
      <c r="Q57" s="25"/>
      <c r="R57" s="28">
        <f>ROUND(R7*S57,0)</f>
        <v>0</v>
      </c>
      <c r="S57" s="25"/>
      <c r="T57" s="28">
        <f>ROUND(T7*U57,0)</f>
        <v>0</v>
      </c>
      <c r="U57" s="25"/>
      <c r="V57" s="28">
        <f>ROUND(V7*W57,0)</f>
        <v>0</v>
      </c>
      <c r="W57" s="25"/>
      <c r="X57" s="28">
        <f>ROUND(X7*Y57,0)</f>
        <v>0</v>
      </c>
      <c r="Y57" s="25"/>
      <c r="Z57" s="28">
        <f>ROUND(Z7*AA57,0)</f>
        <v>0</v>
      </c>
      <c r="AA57" s="25"/>
      <c r="AB57" s="28">
        <f>ROUND(AB7*AC57,0)</f>
        <v>120074</v>
      </c>
      <c r="AC57" s="25">
        <v>120074</v>
      </c>
      <c r="AD57" s="28">
        <f>ROUND(AD7*AE57,0)</f>
        <v>0</v>
      </c>
      <c r="AE57" s="25"/>
      <c r="AF57" s="28">
        <f>ROUND(AF7*AG57,0)</f>
        <v>0</v>
      </c>
      <c r="AG57" s="25"/>
      <c r="AH57" s="28">
        <f>ROUND(AH7*AI57,0)</f>
        <v>0</v>
      </c>
      <c r="AI57" s="25"/>
      <c r="AJ57" s="28">
        <f>ROUND(AJ7*AK57,0)</f>
        <v>0</v>
      </c>
      <c r="AK57" s="25"/>
      <c r="AL57" s="28">
        <f>ROUND(AL7*AM57,0)</f>
        <v>0</v>
      </c>
      <c r="AM57" s="25"/>
      <c r="AN57" s="28">
        <f>ROUND(AN7*AO57,0)</f>
        <v>0</v>
      </c>
      <c r="AO57" s="25"/>
      <c r="AP57" s="27">
        <f t="shared" si="6"/>
        <v>120074</v>
      </c>
    </row>
    <row r="58" spans="2:42" ht="14.1" customHeight="1" x14ac:dyDescent="0.2">
      <c r="B58" s="40" t="s">
        <v>18</v>
      </c>
      <c r="C58" s="40"/>
      <c r="D58" s="28">
        <f>ROUND(D7*E58,0)</f>
        <v>0</v>
      </c>
      <c r="E58" s="25"/>
      <c r="F58" s="28">
        <f>ROUND(F7*G58,0)</f>
        <v>0</v>
      </c>
      <c r="G58" s="25"/>
      <c r="H58" s="28">
        <f>ROUND(H7*I58,0)</f>
        <v>0</v>
      </c>
      <c r="I58" s="25">
        <v>684398</v>
      </c>
      <c r="J58" s="28">
        <f>ROUND(J7*K58,0)</f>
        <v>0</v>
      </c>
      <c r="K58" s="25"/>
      <c r="L58" s="28">
        <f>ROUND(L7*M58,0)</f>
        <v>0</v>
      </c>
      <c r="M58" s="25"/>
      <c r="N58" s="28">
        <f>ROUND(N7*O58,0)</f>
        <v>0</v>
      </c>
      <c r="O58" s="25"/>
      <c r="P58" s="28">
        <f>ROUND(P7*Q58,0)</f>
        <v>0</v>
      </c>
      <c r="Q58" s="25"/>
      <c r="R58" s="28">
        <f>ROUND(R7*S58,0)</f>
        <v>0</v>
      </c>
      <c r="S58" s="25"/>
      <c r="T58" s="28">
        <f>ROUND(T7*U58,0)</f>
        <v>0</v>
      </c>
      <c r="U58" s="25"/>
      <c r="V58" s="28">
        <f>ROUND(V7*W58,0)</f>
        <v>0</v>
      </c>
      <c r="W58" s="25"/>
      <c r="X58" s="28">
        <f>ROUND(X7*Y58,0)</f>
        <v>0</v>
      </c>
      <c r="Y58" s="25"/>
      <c r="Z58" s="28">
        <f>ROUND(Z7*AA58,0)</f>
        <v>0</v>
      </c>
      <c r="AA58" s="25"/>
      <c r="AB58" s="28">
        <f>ROUND(AB7*AC58,0)</f>
        <v>8808</v>
      </c>
      <c r="AC58" s="25">
        <v>8808</v>
      </c>
      <c r="AD58" s="28">
        <f>ROUND(AD7*AE58,0)</f>
        <v>0</v>
      </c>
      <c r="AE58" s="25"/>
      <c r="AF58" s="28">
        <f>ROUND(AF7*AG58,0)</f>
        <v>0</v>
      </c>
      <c r="AG58" s="25"/>
      <c r="AH58" s="28">
        <f>ROUND(AH7*AI58,0)</f>
        <v>0</v>
      </c>
      <c r="AI58" s="25"/>
      <c r="AJ58" s="28">
        <f>ROUND(AJ7*AK58,0)</f>
        <v>0</v>
      </c>
      <c r="AK58" s="25"/>
      <c r="AL58" s="28">
        <f>ROUND(AL7*AM58,0)</f>
        <v>0</v>
      </c>
      <c r="AM58" s="25"/>
      <c r="AN58" s="28">
        <f>ROUND(AN7*AO58,0)</f>
        <v>0</v>
      </c>
      <c r="AO58" s="25"/>
      <c r="AP58" s="27">
        <f t="shared" si="6"/>
        <v>8808</v>
      </c>
    </row>
    <row r="59" spans="2:42" ht="14.1" customHeight="1" x14ac:dyDescent="0.2">
      <c r="B59" s="43" t="s">
        <v>19</v>
      </c>
      <c r="C59" s="43"/>
      <c r="D59" s="28">
        <f>ROUND(D7*E59,0)</f>
        <v>0</v>
      </c>
      <c r="E59" s="25"/>
      <c r="F59" s="28">
        <f>ROUND(F7*G59,0)</f>
        <v>0</v>
      </c>
      <c r="G59" s="25"/>
      <c r="H59" s="28">
        <f>ROUND(H7*I59,0)</f>
        <v>0</v>
      </c>
      <c r="I59" s="25"/>
      <c r="J59" s="28">
        <f>ROUND(J7*K59,0)</f>
        <v>0</v>
      </c>
      <c r="K59" s="25"/>
      <c r="L59" s="28">
        <f>ROUND(L7*M59,0)</f>
        <v>0</v>
      </c>
      <c r="M59" s="25"/>
      <c r="N59" s="28">
        <f>ROUND(N7*O59,0)</f>
        <v>0</v>
      </c>
      <c r="O59" s="25"/>
      <c r="P59" s="28">
        <f>ROUND(P7*Q59,0)</f>
        <v>0</v>
      </c>
      <c r="Q59" s="25"/>
      <c r="R59" s="28">
        <f>ROUND(R7*S59,0)</f>
        <v>0</v>
      </c>
      <c r="S59" s="25"/>
      <c r="T59" s="28">
        <f>ROUND(T7*U59,0)</f>
        <v>0</v>
      </c>
      <c r="U59" s="25"/>
      <c r="V59" s="28">
        <f>ROUND(V7*W59,0)</f>
        <v>0</v>
      </c>
      <c r="W59" s="25"/>
      <c r="X59" s="28">
        <f>ROUND(X7*Y59,0)</f>
        <v>0</v>
      </c>
      <c r="Y59" s="25"/>
      <c r="Z59" s="28">
        <f>ROUND(Z7*AA59,0)</f>
        <v>0</v>
      </c>
      <c r="AA59" s="25"/>
      <c r="AB59" s="28">
        <f>ROUND(AB7*AC59,0)</f>
        <v>0</v>
      </c>
      <c r="AC59" s="25"/>
      <c r="AD59" s="28">
        <f>ROUND(AD7*AE59,0)</f>
        <v>0</v>
      </c>
      <c r="AE59" s="25"/>
      <c r="AF59" s="28">
        <f>ROUND(AF7*AG59,0)</f>
        <v>0</v>
      </c>
      <c r="AG59" s="25"/>
      <c r="AH59" s="28">
        <f>ROUND(AH7*AI59,0)</f>
        <v>0</v>
      </c>
      <c r="AI59" s="25"/>
      <c r="AJ59" s="28">
        <f>ROUND(AJ7*AK59,0)</f>
        <v>0</v>
      </c>
      <c r="AK59" s="25"/>
      <c r="AL59" s="28">
        <f>ROUND(AL7*AM59,0)</f>
        <v>0</v>
      </c>
      <c r="AM59" s="25"/>
      <c r="AN59" s="28">
        <f>ROUND(AN7*AO59,0)</f>
        <v>0</v>
      </c>
      <c r="AO59" s="25"/>
      <c r="AP59" s="27">
        <f t="shared" si="6"/>
        <v>0</v>
      </c>
    </row>
    <row r="60" spans="2:42" ht="14.1" customHeight="1" x14ac:dyDescent="0.2">
      <c r="B60" s="44" t="s">
        <v>20</v>
      </c>
      <c r="C60" s="44"/>
      <c r="D60" s="28">
        <f>ROUND(D7*E60,0)</f>
        <v>0</v>
      </c>
      <c r="E60" s="25"/>
      <c r="F60" s="28">
        <f>ROUND(F7*G60,0)</f>
        <v>0</v>
      </c>
      <c r="G60" s="25"/>
      <c r="H60" s="28">
        <f>ROUND(H7*I60,0)</f>
        <v>0</v>
      </c>
      <c r="I60" s="25"/>
      <c r="J60" s="28">
        <f>ROUND(J7*K60,0)</f>
        <v>0</v>
      </c>
      <c r="K60" s="25"/>
      <c r="L60" s="28">
        <f>ROUND(L7*M60,0)</f>
        <v>0</v>
      </c>
      <c r="M60" s="25"/>
      <c r="N60" s="28">
        <f>ROUND(N7*O60,0)</f>
        <v>0</v>
      </c>
      <c r="O60" s="25"/>
      <c r="P60" s="28">
        <f>ROUND(P7*Q60,0)</f>
        <v>0</v>
      </c>
      <c r="Q60" s="25"/>
      <c r="R60" s="28">
        <f>ROUND(R7*S60,0)</f>
        <v>0</v>
      </c>
      <c r="S60" s="25"/>
      <c r="T60" s="28">
        <f>ROUND(T7*U60,0)</f>
        <v>0</v>
      </c>
      <c r="U60" s="25"/>
      <c r="V60" s="28">
        <f>ROUND(V7*W60,0)</f>
        <v>0</v>
      </c>
      <c r="W60" s="25"/>
      <c r="X60" s="28">
        <f>ROUND(X7*Y60,0)</f>
        <v>0</v>
      </c>
      <c r="Y60" s="25"/>
      <c r="Z60" s="28">
        <f>ROUND(Z7*AA60,0)</f>
        <v>0</v>
      </c>
      <c r="AA60" s="25"/>
      <c r="AB60" s="28">
        <f>ROUND(AB7*AC60,0)</f>
        <v>0</v>
      </c>
      <c r="AC60" s="25"/>
      <c r="AD60" s="28">
        <f>ROUND(AD7*AE60,0)</f>
        <v>0</v>
      </c>
      <c r="AE60" s="25"/>
      <c r="AF60" s="28">
        <f>ROUND(AF7*AG60,0)</f>
        <v>0</v>
      </c>
      <c r="AG60" s="25"/>
      <c r="AH60" s="28">
        <f>ROUND(AH7*AI60,0)</f>
        <v>0</v>
      </c>
      <c r="AI60" s="25"/>
      <c r="AJ60" s="28">
        <f>ROUND(AJ7*AK60,0)</f>
        <v>0</v>
      </c>
      <c r="AK60" s="25"/>
      <c r="AL60" s="28">
        <f>ROUND(AL7*AM60,0)</f>
        <v>0</v>
      </c>
      <c r="AM60" s="25"/>
      <c r="AN60" s="28">
        <f>ROUND(AN7*AO60,0)</f>
        <v>0</v>
      </c>
      <c r="AO60" s="25"/>
      <c r="AP60" s="27">
        <f t="shared" si="6"/>
        <v>0</v>
      </c>
    </row>
    <row r="61" spans="2:42" ht="14.1" customHeight="1" x14ac:dyDescent="0.2">
      <c r="B61" s="43" t="s">
        <v>21</v>
      </c>
      <c r="C61" s="43"/>
      <c r="D61" s="28">
        <f>ROUND(D7*E61,0)</f>
        <v>0</v>
      </c>
      <c r="E61" s="25"/>
      <c r="F61" s="28">
        <f>ROUND(F7*G61,0)</f>
        <v>0</v>
      </c>
      <c r="G61" s="25"/>
      <c r="H61" s="28">
        <f>ROUND(H7*I61,0)</f>
        <v>0</v>
      </c>
      <c r="I61" s="25"/>
      <c r="J61" s="28">
        <f>ROUND(J7*K61,0)</f>
        <v>0</v>
      </c>
      <c r="K61" s="25"/>
      <c r="L61" s="28">
        <f>ROUND(L7*M61,0)</f>
        <v>0</v>
      </c>
      <c r="M61" s="25"/>
      <c r="N61" s="28">
        <f>ROUND(N7*O61,0)</f>
        <v>0</v>
      </c>
      <c r="O61" s="25"/>
      <c r="P61" s="28">
        <f>ROUND(P7*Q61,0)</f>
        <v>0</v>
      </c>
      <c r="Q61" s="25"/>
      <c r="R61" s="28">
        <f>ROUND(R7*S61,0)</f>
        <v>0</v>
      </c>
      <c r="S61" s="25"/>
      <c r="T61" s="28">
        <f>ROUND(T7*U61,0)</f>
        <v>0</v>
      </c>
      <c r="U61" s="25"/>
      <c r="V61" s="28">
        <f>ROUND(V7*W61,0)</f>
        <v>0</v>
      </c>
      <c r="W61" s="25"/>
      <c r="X61" s="28">
        <f>ROUND(X7*Y61,0)</f>
        <v>0</v>
      </c>
      <c r="Y61" s="25"/>
      <c r="Z61" s="28">
        <f>ROUND(Z7*AA61,0)</f>
        <v>0</v>
      </c>
      <c r="AA61" s="25"/>
      <c r="AB61" s="28">
        <f>ROUND(AB7*AC61,0)</f>
        <v>0</v>
      </c>
      <c r="AC61" s="25"/>
      <c r="AD61" s="28">
        <f>ROUND(AD7*AE61,0)</f>
        <v>0</v>
      </c>
      <c r="AE61" s="25"/>
      <c r="AF61" s="28">
        <f>ROUND(AF7*AG61,0)</f>
        <v>0</v>
      </c>
      <c r="AG61" s="25"/>
      <c r="AH61" s="28">
        <f>ROUND(AH7*AI61,0)</f>
        <v>0</v>
      </c>
      <c r="AI61" s="25"/>
      <c r="AJ61" s="28">
        <f>ROUND(AJ7*AK61,0)</f>
        <v>0</v>
      </c>
      <c r="AK61" s="25"/>
      <c r="AL61" s="28">
        <f>ROUND(AL7*AM61,0)</f>
        <v>0</v>
      </c>
      <c r="AM61" s="25"/>
      <c r="AN61" s="28">
        <f>ROUND(AN7*AO61,0)</f>
        <v>0</v>
      </c>
      <c r="AO61" s="25"/>
      <c r="AP61" s="27">
        <f t="shared" si="6"/>
        <v>0</v>
      </c>
    </row>
    <row r="62" spans="2:42" ht="14.1" customHeight="1" x14ac:dyDescent="0.2">
      <c r="B62" s="41" t="s">
        <v>22</v>
      </c>
      <c r="C62" s="41"/>
      <c r="D62" s="28">
        <f>ROUND(D7*E62,0)</f>
        <v>0</v>
      </c>
      <c r="E62" s="25"/>
      <c r="F62" s="28">
        <f>ROUND(F7*G62,0)</f>
        <v>0</v>
      </c>
      <c r="G62" s="25"/>
      <c r="H62" s="28">
        <f>ROUND(H7*I62,0)</f>
        <v>0</v>
      </c>
      <c r="I62" s="25"/>
      <c r="J62" s="28">
        <f>ROUND(J7*K62,0)</f>
        <v>0</v>
      </c>
      <c r="K62" s="25"/>
      <c r="L62" s="28">
        <f>ROUND(L7*M62,0)</f>
        <v>0</v>
      </c>
      <c r="M62" s="25"/>
      <c r="N62" s="28">
        <f>ROUND(N7*O62,0)</f>
        <v>0</v>
      </c>
      <c r="O62" s="25"/>
      <c r="P62" s="28">
        <f>ROUND(P7*Q62,0)</f>
        <v>0</v>
      </c>
      <c r="Q62" s="25"/>
      <c r="R62" s="28">
        <f>ROUND(R7*S62,0)</f>
        <v>0</v>
      </c>
      <c r="S62" s="25"/>
      <c r="T62" s="28">
        <f>ROUND(T7*U62,0)</f>
        <v>0</v>
      </c>
      <c r="U62" s="25"/>
      <c r="V62" s="28">
        <f>ROUND(V7*W62,0)</f>
        <v>0</v>
      </c>
      <c r="W62" s="25"/>
      <c r="X62" s="28">
        <f>ROUND(X7*Y62,0)</f>
        <v>0</v>
      </c>
      <c r="Y62" s="25"/>
      <c r="Z62" s="28">
        <f>ROUND(Z7*AA62,0)</f>
        <v>0</v>
      </c>
      <c r="AA62" s="25"/>
      <c r="AB62" s="28">
        <f>ROUND(AB7*AC62,0)</f>
        <v>0</v>
      </c>
      <c r="AC62" s="25"/>
      <c r="AD62" s="28">
        <f>ROUND(AD7*AE62,0)</f>
        <v>0</v>
      </c>
      <c r="AE62" s="25"/>
      <c r="AF62" s="28">
        <f>ROUND(AF7*AG62,0)</f>
        <v>0</v>
      </c>
      <c r="AG62" s="25"/>
      <c r="AH62" s="28">
        <f>ROUND(AH7*AI62,0)</f>
        <v>0</v>
      </c>
      <c r="AI62" s="25"/>
      <c r="AJ62" s="28">
        <f>ROUND(AJ7*AK62,0)</f>
        <v>0</v>
      </c>
      <c r="AK62" s="25"/>
      <c r="AL62" s="28">
        <f>ROUND(AL7*AM62,0)</f>
        <v>0</v>
      </c>
      <c r="AM62" s="25"/>
      <c r="AN62" s="28">
        <f>ROUND(AN7*AO62,0)</f>
        <v>0</v>
      </c>
      <c r="AO62" s="25"/>
      <c r="AP62" s="27">
        <f t="shared" si="6"/>
        <v>0</v>
      </c>
    </row>
    <row r="63" spans="2:42" ht="14.1" customHeight="1" x14ac:dyDescent="0.2">
      <c r="B63" s="41" t="s">
        <v>23</v>
      </c>
      <c r="C63" s="41"/>
      <c r="D63" s="28">
        <f>ROUND(D7*E63,0)</f>
        <v>0</v>
      </c>
      <c r="E63" s="25"/>
      <c r="F63" s="28">
        <f>ROUND(F7*G63,0)</f>
        <v>0</v>
      </c>
      <c r="G63" s="25"/>
      <c r="H63" s="28">
        <f>ROUND(H7*I63,0)</f>
        <v>0</v>
      </c>
      <c r="I63" s="25">
        <v>987982192</v>
      </c>
      <c r="J63" s="28">
        <f>ROUND(J7*K63,0)</f>
        <v>0</v>
      </c>
      <c r="K63" s="25"/>
      <c r="L63" s="28">
        <f>ROUND(L7*M63,0)</f>
        <v>257359337</v>
      </c>
      <c r="M63" s="25">
        <v>257359337</v>
      </c>
      <c r="N63" s="28">
        <f>ROUND(N7*O63,0)</f>
        <v>0</v>
      </c>
      <c r="O63" s="25"/>
      <c r="P63" s="28">
        <f>ROUND(P7*Q63,0)</f>
        <v>0</v>
      </c>
      <c r="Q63" s="25"/>
      <c r="R63" s="28">
        <f>ROUND(R7*S63,0)</f>
        <v>0</v>
      </c>
      <c r="S63" s="25"/>
      <c r="T63" s="28">
        <f>ROUND(T7*U63,0)</f>
        <v>0</v>
      </c>
      <c r="U63" s="25"/>
      <c r="V63" s="28">
        <f>ROUND(V7*W63,0)</f>
        <v>0</v>
      </c>
      <c r="W63" s="25"/>
      <c r="X63" s="28">
        <f>ROUND(X7*Y63,0)</f>
        <v>0</v>
      </c>
      <c r="Y63" s="25"/>
      <c r="Z63" s="28">
        <f>ROUND(Z7*AA63,0)</f>
        <v>0</v>
      </c>
      <c r="AA63" s="25"/>
      <c r="AB63" s="28">
        <f>ROUND(AB7*AC63,0)</f>
        <v>0</v>
      </c>
      <c r="AC63" s="25"/>
      <c r="AD63" s="28">
        <f>ROUND(AD7*AE63,0)</f>
        <v>0</v>
      </c>
      <c r="AE63" s="25"/>
      <c r="AF63" s="28">
        <f>ROUND(AF7*AG63,0)</f>
        <v>0</v>
      </c>
      <c r="AG63" s="25"/>
      <c r="AH63" s="28">
        <f>ROUND(AH7*AI63,0)</f>
        <v>0</v>
      </c>
      <c r="AI63" s="25"/>
      <c r="AJ63" s="28">
        <f>ROUND(AJ7*AK63,0)</f>
        <v>0</v>
      </c>
      <c r="AK63" s="25"/>
      <c r="AL63" s="28">
        <f>ROUND(AL7*AM63,0)</f>
        <v>0</v>
      </c>
      <c r="AM63" s="25"/>
      <c r="AN63" s="28">
        <f>ROUND(AN7*AO63,0)</f>
        <v>0</v>
      </c>
      <c r="AO63" s="25"/>
      <c r="AP63" s="27">
        <f t="shared" si="6"/>
        <v>257359337</v>
      </c>
    </row>
    <row r="64" spans="2:42" ht="14.1" customHeight="1" x14ac:dyDescent="0.2">
      <c r="B64" s="64" t="s">
        <v>24</v>
      </c>
      <c r="C64" s="6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4"/>
    </row>
    <row r="65" spans="2:42" ht="14.1" customHeight="1" x14ac:dyDescent="0.2">
      <c r="B65" s="40" t="s">
        <v>25</v>
      </c>
      <c r="C65" s="40"/>
      <c r="D65" s="28">
        <f>ROUND(D7*E65,0)</f>
        <v>0</v>
      </c>
      <c r="E65" s="25"/>
      <c r="F65" s="28">
        <f>ROUND(F7*G65,0)</f>
        <v>0</v>
      </c>
      <c r="G65" s="25"/>
      <c r="H65" s="28">
        <f>ROUND(H7*I65,0)</f>
        <v>0</v>
      </c>
      <c r="I65" s="25"/>
      <c r="J65" s="28">
        <f>ROUND(J7*K65,0)</f>
        <v>0</v>
      </c>
      <c r="K65" s="25"/>
      <c r="L65" s="28">
        <f>ROUND(L7*M65,0)</f>
        <v>0</v>
      </c>
      <c r="M65" s="25"/>
      <c r="N65" s="28">
        <f>ROUND(N7*O65,0)</f>
        <v>0</v>
      </c>
      <c r="O65" s="25"/>
      <c r="P65" s="28">
        <f>ROUND(P7*Q65,0)</f>
        <v>0</v>
      </c>
      <c r="Q65" s="25"/>
      <c r="R65" s="28">
        <f>ROUND(R7*S65,0)</f>
        <v>0</v>
      </c>
      <c r="S65" s="25"/>
      <c r="T65" s="28">
        <f>ROUND(T7*U65,0)</f>
        <v>0</v>
      </c>
      <c r="U65" s="25"/>
      <c r="V65" s="28">
        <f>ROUND(V7*W65,0)</f>
        <v>0</v>
      </c>
      <c r="W65" s="25"/>
      <c r="X65" s="28">
        <f>ROUND(X7*Y65,0)</f>
        <v>0</v>
      </c>
      <c r="Y65" s="25"/>
      <c r="Z65" s="28">
        <f>ROUND(Z7*AA65,0)</f>
        <v>0</v>
      </c>
      <c r="AA65" s="25"/>
      <c r="AB65" s="28">
        <f>ROUND(AB7*AC65,0)</f>
        <v>0</v>
      </c>
      <c r="AC65" s="25"/>
      <c r="AD65" s="28">
        <f>ROUND(AD7*AE65,0)</f>
        <v>0</v>
      </c>
      <c r="AE65" s="25"/>
      <c r="AF65" s="28">
        <f>ROUND(AF7*AG65,0)</f>
        <v>0</v>
      </c>
      <c r="AG65" s="25"/>
      <c r="AH65" s="28">
        <f>ROUND(AH7*AI65,0)</f>
        <v>0</v>
      </c>
      <c r="AI65" s="25"/>
      <c r="AJ65" s="28">
        <f>ROUND(AJ7*AK65,0)</f>
        <v>0</v>
      </c>
      <c r="AK65" s="25"/>
      <c r="AL65" s="28">
        <f>ROUND(AL7*AM65,0)</f>
        <v>0</v>
      </c>
      <c r="AM65" s="25"/>
      <c r="AN65" s="28">
        <f>ROUND(AN7*AO65,0)</f>
        <v>0</v>
      </c>
      <c r="AO65" s="25"/>
      <c r="AP65" s="27">
        <f t="shared" ref="AP65:AP71" si="7">D65+F65+H65+J65+L65+N65+P65+R65+T65+V65+X65+Z65+AB65+AD65+AF65+AH65+AJ65+AL65+AN65</f>
        <v>0</v>
      </c>
    </row>
    <row r="66" spans="2:42" ht="14.1" customHeight="1" x14ac:dyDescent="0.2">
      <c r="B66" s="41" t="s">
        <v>26</v>
      </c>
      <c r="C66" s="41"/>
      <c r="D66" s="28">
        <f>ROUND(D7*E66,0)</f>
        <v>0</v>
      </c>
      <c r="E66" s="25"/>
      <c r="F66" s="28">
        <f>ROUND(F7*G66,0)</f>
        <v>0</v>
      </c>
      <c r="G66" s="25"/>
      <c r="H66" s="28">
        <f>ROUND(H7*I66,0)</f>
        <v>0</v>
      </c>
      <c r="I66" s="25"/>
      <c r="J66" s="28">
        <f>ROUND(J7*K66,0)</f>
        <v>0</v>
      </c>
      <c r="K66" s="25"/>
      <c r="L66" s="28">
        <f>ROUND(L7*M66,0)</f>
        <v>0</v>
      </c>
      <c r="M66" s="25"/>
      <c r="N66" s="28">
        <f>ROUND(N7*O66,0)</f>
        <v>0</v>
      </c>
      <c r="O66" s="25"/>
      <c r="P66" s="28">
        <f>ROUND(P7*Q66,0)</f>
        <v>0</v>
      </c>
      <c r="Q66" s="25"/>
      <c r="R66" s="28">
        <f>ROUND(R7*S66,0)</f>
        <v>0</v>
      </c>
      <c r="S66" s="25"/>
      <c r="T66" s="28">
        <f>ROUND(T7*U66,0)</f>
        <v>0</v>
      </c>
      <c r="U66" s="25"/>
      <c r="V66" s="28">
        <f>ROUND(V7*W66,0)</f>
        <v>0</v>
      </c>
      <c r="W66" s="25"/>
      <c r="X66" s="28">
        <f>ROUND(X7*Y66,0)</f>
        <v>0</v>
      </c>
      <c r="Y66" s="25"/>
      <c r="Z66" s="28">
        <f>ROUND(Z7*AA66,0)</f>
        <v>0</v>
      </c>
      <c r="AA66" s="25"/>
      <c r="AB66" s="28">
        <f>ROUND(AB7*AC66,0)</f>
        <v>0</v>
      </c>
      <c r="AC66" s="25"/>
      <c r="AD66" s="28">
        <f>ROUND(AD7*AE66,0)</f>
        <v>0</v>
      </c>
      <c r="AE66" s="25"/>
      <c r="AF66" s="28">
        <f>ROUND(AF7*AG66,0)</f>
        <v>0</v>
      </c>
      <c r="AG66" s="25"/>
      <c r="AH66" s="28">
        <f>ROUND(AH7*AI66,0)</f>
        <v>0</v>
      </c>
      <c r="AI66" s="25"/>
      <c r="AJ66" s="28">
        <f>ROUND(AJ7*AK66,0)</f>
        <v>0</v>
      </c>
      <c r="AK66" s="25"/>
      <c r="AL66" s="28">
        <f>ROUND(AL7*AM66,0)</f>
        <v>0</v>
      </c>
      <c r="AM66" s="25"/>
      <c r="AN66" s="28">
        <f>ROUND(AN7*AO66,0)</f>
        <v>0</v>
      </c>
      <c r="AO66" s="25"/>
      <c r="AP66" s="27">
        <f t="shared" si="7"/>
        <v>0</v>
      </c>
    </row>
    <row r="67" spans="2:42" ht="14.1" customHeight="1" x14ac:dyDescent="0.2">
      <c r="B67" s="40" t="s">
        <v>18</v>
      </c>
      <c r="C67" s="40"/>
      <c r="D67" s="28">
        <f>ROUND(D7*E67,0)</f>
        <v>0</v>
      </c>
      <c r="E67" s="25">
        <v>60516655</v>
      </c>
      <c r="F67" s="28">
        <f>ROUND(F7*G67,0)</f>
        <v>0</v>
      </c>
      <c r="G67" s="25"/>
      <c r="H67" s="28">
        <f>ROUND(H7*I67,0)</f>
        <v>0</v>
      </c>
      <c r="I67" s="25"/>
      <c r="J67" s="28">
        <f>ROUND(J7*K67,0)</f>
        <v>0</v>
      </c>
      <c r="K67" s="25"/>
      <c r="L67" s="28">
        <f>ROUND(L7*M67,0)</f>
        <v>0</v>
      </c>
      <c r="M67" s="25"/>
      <c r="N67" s="28">
        <f>ROUND(N7*O67,0)</f>
        <v>0</v>
      </c>
      <c r="O67" s="25"/>
      <c r="P67" s="28">
        <f>ROUND(P7*Q67,0)</f>
        <v>0</v>
      </c>
      <c r="Q67" s="25"/>
      <c r="R67" s="28">
        <f>ROUND(R7*S67,0)</f>
        <v>0</v>
      </c>
      <c r="S67" s="25"/>
      <c r="T67" s="28">
        <f>ROUND(T7*U67,0)</f>
        <v>0</v>
      </c>
      <c r="U67" s="25"/>
      <c r="V67" s="28">
        <f>ROUND(V7*W67,0)</f>
        <v>0</v>
      </c>
      <c r="W67" s="25"/>
      <c r="X67" s="28">
        <f>ROUND(X7*Y67,0)</f>
        <v>0</v>
      </c>
      <c r="Y67" s="25"/>
      <c r="Z67" s="28">
        <f>ROUND(Z7*AA67,0)</f>
        <v>0</v>
      </c>
      <c r="AA67" s="25"/>
      <c r="AB67" s="28">
        <f>ROUND(AB7*AC67,0)</f>
        <v>0</v>
      </c>
      <c r="AC67" s="25"/>
      <c r="AD67" s="28">
        <f>ROUND(AD7*AE67,0)</f>
        <v>0</v>
      </c>
      <c r="AE67" s="25"/>
      <c r="AF67" s="28">
        <f>ROUND(AF7*AG67,0)</f>
        <v>0</v>
      </c>
      <c r="AG67" s="25"/>
      <c r="AH67" s="28">
        <f>ROUND(AH7*AI67,0)</f>
        <v>0</v>
      </c>
      <c r="AI67" s="25"/>
      <c r="AJ67" s="28">
        <f>ROUND(AJ7*AK67,0)</f>
        <v>0</v>
      </c>
      <c r="AK67" s="25"/>
      <c r="AL67" s="28">
        <f>ROUND(AL7*AM67,0)</f>
        <v>0</v>
      </c>
      <c r="AM67" s="25"/>
      <c r="AN67" s="28">
        <f>ROUND(AN7*AO67,0)</f>
        <v>0</v>
      </c>
      <c r="AO67" s="25"/>
      <c r="AP67" s="27">
        <f t="shared" si="7"/>
        <v>0</v>
      </c>
    </row>
    <row r="68" spans="2:42" ht="14.1" customHeight="1" x14ac:dyDescent="0.2">
      <c r="B68" s="40" t="s">
        <v>22</v>
      </c>
      <c r="C68" s="40"/>
      <c r="D68" s="28">
        <f>ROUND(D7*E68,0)</f>
        <v>0</v>
      </c>
      <c r="E68" s="25"/>
      <c r="F68" s="28">
        <f>ROUND(F7*G68,0)</f>
        <v>0</v>
      </c>
      <c r="G68" s="25"/>
      <c r="H68" s="28">
        <f>ROUND(H7*I68,0)</f>
        <v>0</v>
      </c>
      <c r="I68" s="25"/>
      <c r="J68" s="28">
        <f>ROUND(J7*K68,0)</f>
        <v>0</v>
      </c>
      <c r="K68" s="25"/>
      <c r="L68" s="28">
        <f>ROUND(L7*M68,0)</f>
        <v>0</v>
      </c>
      <c r="M68" s="25"/>
      <c r="N68" s="28">
        <f>ROUND(N7*O68,0)</f>
        <v>0</v>
      </c>
      <c r="O68" s="25"/>
      <c r="P68" s="28">
        <f>ROUND(P7*Q68,0)</f>
        <v>0</v>
      </c>
      <c r="Q68" s="25"/>
      <c r="R68" s="28">
        <f>ROUND(R7*S68,0)</f>
        <v>0</v>
      </c>
      <c r="S68" s="25"/>
      <c r="T68" s="28">
        <f>ROUND(T7*U68,0)</f>
        <v>0</v>
      </c>
      <c r="U68" s="25"/>
      <c r="V68" s="28">
        <f>ROUND(V7*W68,0)</f>
        <v>0</v>
      </c>
      <c r="W68" s="25"/>
      <c r="X68" s="28">
        <f>ROUND(X7*Y68,0)</f>
        <v>0</v>
      </c>
      <c r="Y68" s="25"/>
      <c r="Z68" s="28">
        <f>ROUND(Z7*AA68,0)</f>
        <v>0</v>
      </c>
      <c r="AA68" s="25"/>
      <c r="AB68" s="28">
        <f>ROUND(AB7*AC68,0)</f>
        <v>0</v>
      </c>
      <c r="AC68" s="25"/>
      <c r="AD68" s="28">
        <f>ROUND(AD7*AE68,0)</f>
        <v>0</v>
      </c>
      <c r="AE68" s="25"/>
      <c r="AF68" s="28">
        <f>ROUND(AF7*AG68,0)</f>
        <v>0</v>
      </c>
      <c r="AG68" s="25"/>
      <c r="AH68" s="28">
        <f>ROUND(AH7*AI68,0)</f>
        <v>0</v>
      </c>
      <c r="AI68" s="25"/>
      <c r="AJ68" s="28">
        <f>ROUND(AJ7*AK68,0)</f>
        <v>0</v>
      </c>
      <c r="AK68" s="25"/>
      <c r="AL68" s="28">
        <f>ROUND(AL7*AM68,0)</f>
        <v>0</v>
      </c>
      <c r="AM68" s="25"/>
      <c r="AN68" s="28">
        <f>ROUND(AN7*AO68,0)</f>
        <v>0</v>
      </c>
      <c r="AO68" s="25"/>
      <c r="AP68" s="27">
        <f t="shared" si="7"/>
        <v>0</v>
      </c>
    </row>
    <row r="69" spans="2:42" ht="14.1" customHeight="1" x14ac:dyDescent="0.2">
      <c r="B69" s="41" t="s">
        <v>23</v>
      </c>
      <c r="C69" s="41"/>
      <c r="D69" s="28">
        <f>ROUND(D7*E69,0)</f>
        <v>0</v>
      </c>
      <c r="E69" s="25">
        <v>2181000</v>
      </c>
      <c r="F69" s="28">
        <f>ROUND(F7*G69,0)</f>
        <v>0</v>
      </c>
      <c r="G69" s="25"/>
      <c r="H69" s="28">
        <f>ROUND(H7*I69,0)</f>
        <v>0</v>
      </c>
      <c r="I69" s="25"/>
      <c r="J69" s="28">
        <f>ROUND(J7*K69,0)</f>
        <v>0</v>
      </c>
      <c r="K69" s="25"/>
      <c r="L69" s="28">
        <f>ROUND(L7*M69,0)</f>
        <v>0</v>
      </c>
      <c r="M69" s="25"/>
      <c r="N69" s="28">
        <f>ROUND(N7*O69,0)</f>
        <v>0</v>
      </c>
      <c r="O69" s="25"/>
      <c r="P69" s="28">
        <f>ROUND(P7*Q69,0)</f>
        <v>0</v>
      </c>
      <c r="Q69" s="25"/>
      <c r="R69" s="28">
        <f>ROUND(R7*S69,0)</f>
        <v>0</v>
      </c>
      <c r="S69" s="25"/>
      <c r="T69" s="28">
        <f>ROUND(T7*U69,0)</f>
        <v>0</v>
      </c>
      <c r="U69" s="25"/>
      <c r="V69" s="28">
        <f>ROUND(V7*W69,0)</f>
        <v>0</v>
      </c>
      <c r="W69" s="25"/>
      <c r="X69" s="28">
        <f>ROUND(X7*Y69,0)</f>
        <v>0</v>
      </c>
      <c r="Y69" s="25"/>
      <c r="Z69" s="28">
        <f>ROUND(Z7*AA69,0)</f>
        <v>0</v>
      </c>
      <c r="AA69" s="25"/>
      <c r="AB69" s="28">
        <f>ROUND(AB7*AC69,0)</f>
        <v>0</v>
      </c>
      <c r="AC69" s="25"/>
      <c r="AD69" s="28">
        <f>ROUND(AD7*AE69,0)</f>
        <v>0</v>
      </c>
      <c r="AE69" s="25"/>
      <c r="AF69" s="28">
        <f>ROUND(AF7*AG69,0)</f>
        <v>0</v>
      </c>
      <c r="AG69" s="25"/>
      <c r="AH69" s="28">
        <f>ROUND(AH7*AI69,0)</f>
        <v>0</v>
      </c>
      <c r="AI69" s="25"/>
      <c r="AJ69" s="28">
        <f>ROUND(AJ7*AK69,0)</f>
        <v>0</v>
      </c>
      <c r="AK69" s="25"/>
      <c r="AL69" s="28">
        <f>ROUND(AL7*AM69,0)</f>
        <v>0</v>
      </c>
      <c r="AM69" s="25"/>
      <c r="AN69" s="28">
        <f>ROUND(AN7*AO69,0)</f>
        <v>0</v>
      </c>
      <c r="AO69" s="25"/>
      <c r="AP69" s="27">
        <f t="shared" si="7"/>
        <v>0</v>
      </c>
    </row>
    <row r="70" spans="2:42" ht="14.1" customHeight="1" x14ac:dyDescent="0.2">
      <c r="B70" s="40" t="s">
        <v>27</v>
      </c>
      <c r="C70" s="40"/>
      <c r="D70" s="28">
        <f>ROUND(D7*E70,0)</f>
        <v>0</v>
      </c>
      <c r="E70" s="25">
        <v>62105637</v>
      </c>
      <c r="F70" s="28">
        <f>ROUND(F7*G70,0)</f>
        <v>0</v>
      </c>
      <c r="G70" s="25"/>
      <c r="H70" s="28">
        <f>ROUND(H7*I70,0)</f>
        <v>0</v>
      </c>
      <c r="I70" s="25">
        <v>28918956</v>
      </c>
      <c r="J70" s="28">
        <f>ROUND(J7*K70,0)</f>
        <v>1</v>
      </c>
      <c r="K70" s="25">
        <v>1</v>
      </c>
      <c r="L70" s="28">
        <f>ROUND(L7*M70,0)</f>
        <v>0</v>
      </c>
      <c r="M70" s="25"/>
      <c r="N70" s="28">
        <f>ROUND(N7*O70,0)</f>
        <v>0</v>
      </c>
      <c r="O70" s="25"/>
      <c r="P70" s="28">
        <f>ROUND(P7*Q70,0)</f>
        <v>0</v>
      </c>
      <c r="Q70" s="25"/>
      <c r="R70" s="28">
        <f>ROUND(R7*S70,0)</f>
        <v>0</v>
      </c>
      <c r="S70" s="25"/>
      <c r="T70" s="28">
        <f>ROUND(T7*U70,0)</f>
        <v>0</v>
      </c>
      <c r="U70" s="25"/>
      <c r="V70" s="28">
        <f>ROUND(V7*W70,0)</f>
        <v>2755</v>
      </c>
      <c r="W70" s="25">
        <v>2755</v>
      </c>
      <c r="X70" s="28">
        <f>ROUND(X7*Y70,0)</f>
        <v>32798</v>
      </c>
      <c r="Y70" s="25">
        <v>546630</v>
      </c>
      <c r="Z70" s="28">
        <f>ROUND(Z7*AA70,0)</f>
        <v>0</v>
      </c>
      <c r="AA70" s="25"/>
      <c r="AB70" s="28">
        <f>ROUND(AB7*AC70,0)</f>
        <v>168811</v>
      </c>
      <c r="AC70" s="25">
        <v>168811</v>
      </c>
      <c r="AD70" s="28">
        <f>ROUND(AD7*AE70,0)</f>
        <v>0</v>
      </c>
      <c r="AE70" s="25"/>
      <c r="AF70" s="28">
        <f>ROUND(AF7*AG70,0)</f>
        <v>0</v>
      </c>
      <c r="AG70" s="25"/>
      <c r="AH70" s="28">
        <f>ROUND(AH7*AI70,0)</f>
        <v>0</v>
      </c>
      <c r="AI70" s="25"/>
      <c r="AJ70" s="28">
        <f>ROUND(AJ7*AK70,0)</f>
        <v>0</v>
      </c>
      <c r="AK70" s="25"/>
      <c r="AL70" s="28">
        <f>ROUND(AL7*AM70,0)</f>
        <v>0</v>
      </c>
      <c r="AM70" s="25"/>
      <c r="AN70" s="28">
        <f>ROUND(AN7*AO70,0)</f>
        <v>0</v>
      </c>
      <c r="AO70" s="25"/>
      <c r="AP70" s="27">
        <f t="shared" si="7"/>
        <v>204365</v>
      </c>
    </row>
    <row r="71" spans="2:42" ht="14.1" customHeight="1" x14ac:dyDescent="0.2">
      <c r="B71" s="38" t="s">
        <v>0</v>
      </c>
      <c r="C71" s="39"/>
      <c r="D71" s="28">
        <f t="shared" ref="D71:AO71" si="8">SUM(D54:D70)</f>
        <v>0</v>
      </c>
      <c r="E71" s="28">
        <f t="shared" si="8"/>
        <v>124803292</v>
      </c>
      <c r="F71" s="28">
        <f t="shared" si="8"/>
        <v>0</v>
      </c>
      <c r="G71" s="28">
        <f t="shared" si="8"/>
        <v>0</v>
      </c>
      <c r="H71" s="28">
        <f t="shared" si="8"/>
        <v>0</v>
      </c>
      <c r="I71" s="28">
        <f t="shared" si="8"/>
        <v>1559956167</v>
      </c>
      <c r="J71" s="28">
        <f t="shared" si="8"/>
        <v>1</v>
      </c>
      <c r="K71" s="28">
        <f t="shared" si="8"/>
        <v>1</v>
      </c>
      <c r="L71" s="28">
        <f t="shared" si="8"/>
        <v>257359337</v>
      </c>
      <c r="M71" s="28">
        <f t="shared" si="8"/>
        <v>257359337</v>
      </c>
      <c r="N71" s="28">
        <f t="shared" si="8"/>
        <v>0</v>
      </c>
      <c r="O71" s="28">
        <f t="shared" si="8"/>
        <v>0</v>
      </c>
      <c r="P71" s="28">
        <f t="shared" si="8"/>
        <v>0</v>
      </c>
      <c r="Q71" s="28">
        <f t="shared" si="8"/>
        <v>0</v>
      </c>
      <c r="R71" s="28">
        <f t="shared" si="8"/>
        <v>0</v>
      </c>
      <c r="S71" s="28">
        <f t="shared" si="8"/>
        <v>0</v>
      </c>
      <c r="T71" s="28">
        <f t="shared" si="8"/>
        <v>0</v>
      </c>
      <c r="U71" s="28">
        <f t="shared" si="8"/>
        <v>0</v>
      </c>
      <c r="V71" s="28">
        <f t="shared" si="8"/>
        <v>2755</v>
      </c>
      <c r="W71" s="28">
        <f t="shared" si="8"/>
        <v>2755</v>
      </c>
      <c r="X71" s="28">
        <f t="shared" si="8"/>
        <v>32798</v>
      </c>
      <c r="Y71" s="28">
        <f t="shared" si="8"/>
        <v>546630</v>
      </c>
      <c r="Z71" s="28">
        <f t="shared" si="8"/>
        <v>0</v>
      </c>
      <c r="AA71" s="28">
        <f t="shared" si="8"/>
        <v>0</v>
      </c>
      <c r="AB71" s="28">
        <f t="shared" si="8"/>
        <v>306933</v>
      </c>
      <c r="AC71" s="28">
        <f t="shared" si="8"/>
        <v>306933</v>
      </c>
      <c r="AD71" s="28">
        <f t="shared" si="8"/>
        <v>0</v>
      </c>
      <c r="AE71" s="28">
        <f t="shared" si="8"/>
        <v>0</v>
      </c>
      <c r="AF71" s="28">
        <f t="shared" si="8"/>
        <v>0</v>
      </c>
      <c r="AG71" s="28">
        <f t="shared" si="8"/>
        <v>0</v>
      </c>
      <c r="AH71" s="28">
        <f t="shared" si="8"/>
        <v>0</v>
      </c>
      <c r="AI71" s="28">
        <f t="shared" si="8"/>
        <v>0</v>
      </c>
      <c r="AJ71" s="28">
        <f t="shared" si="8"/>
        <v>0</v>
      </c>
      <c r="AK71" s="28">
        <f t="shared" si="8"/>
        <v>0</v>
      </c>
      <c r="AL71" s="28">
        <f t="shared" si="8"/>
        <v>0</v>
      </c>
      <c r="AM71" s="28">
        <f t="shared" si="8"/>
        <v>0</v>
      </c>
      <c r="AN71" s="28">
        <f t="shared" si="8"/>
        <v>0</v>
      </c>
      <c r="AO71" s="28">
        <f t="shared" si="8"/>
        <v>0</v>
      </c>
      <c r="AP71" s="27">
        <f t="shared" si="7"/>
        <v>257701824</v>
      </c>
    </row>
    <row r="72" spans="2:42" ht="20.100000000000001" customHeight="1" x14ac:dyDescent="0.2"/>
    <row r="73" spans="2:42" ht="20.25" customHeight="1" thickBot="1" x14ac:dyDescent="0.25">
      <c r="B73" s="16" t="s">
        <v>35</v>
      </c>
      <c r="C73" s="3"/>
    </row>
    <row r="74" spans="2:42" ht="37.5" customHeight="1" x14ac:dyDescent="0.2">
      <c r="B74" s="51" t="s">
        <v>6</v>
      </c>
      <c r="C74" s="51"/>
      <c r="D74" s="34" t="s">
        <v>30</v>
      </c>
      <c r="E74" s="34" t="s">
        <v>30</v>
      </c>
      <c r="F74" s="34" t="s">
        <v>30</v>
      </c>
      <c r="G74" s="20" t="s">
        <v>31</v>
      </c>
      <c r="H74" s="34" t="s">
        <v>30</v>
      </c>
      <c r="I74" s="20" t="s">
        <v>31</v>
      </c>
      <c r="J74" s="34" t="s">
        <v>30</v>
      </c>
      <c r="K74" s="20" t="s">
        <v>31</v>
      </c>
      <c r="L74" s="34" t="s">
        <v>30</v>
      </c>
      <c r="M74" s="20" t="s">
        <v>31</v>
      </c>
      <c r="N74" s="34" t="s">
        <v>30</v>
      </c>
      <c r="O74" s="20" t="s">
        <v>31</v>
      </c>
      <c r="P74" s="34" t="s">
        <v>30</v>
      </c>
      <c r="Q74" s="20" t="s">
        <v>31</v>
      </c>
      <c r="R74" s="34" t="s">
        <v>30</v>
      </c>
      <c r="S74" s="20" t="s">
        <v>31</v>
      </c>
      <c r="T74" s="34" t="s">
        <v>30</v>
      </c>
      <c r="U74" s="20" t="s">
        <v>31</v>
      </c>
      <c r="V74" s="34" t="s">
        <v>30</v>
      </c>
      <c r="W74" s="20" t="s">
        <v>31</v>
      </c>
      <c r="X74" s="34" t="s">
        <v>30</v>
      </c>
      <c r="Y74" s="20" t="s">
        <v>31</v>
      </c>
      <c r="Z74" s="34" t="s">
        <v>30</v>
      </c>
      <c r="AA74" s="20" t="s">
        <v>31</v>
      </c>
      <c r="AB74" s="34" t="s">
        <v>30</v>
      </c>
      <c r="AC74" s="20" t="s">
        <v>31</v>
      </c>
      <c r="AD74" s="34" t="s">
        <v>30</v>
      </c>
      <c r="AE74" s="20" t="s">
        <v>31</v>
      </c>
      <c r="AF74" s="34" t="s">
        <v>30</v>
      </c>
      <c r="AG74" s="20" t="s">
        <v>31</v>
      </c>
      <c r="AH74" s="34" t="s">
        <v>30</v>
      </c>
      <c r="AI74" s="20" t="s">
        <v>31</v>
      </c>
      <c r="AJ74" s="34" t="s">
        <v>30</v>
      </c>
      <c r="AK74" s="20" t="s">
        <v>31</v>
      </c>
      <c r="AL74" s="34" t="s">
        <v>30</v>
      </c>
      <c r="AM74" s="20" t="s">
        <v>31</v>
      </c>
      <c r="AN74" s="34" t="s">
        <v>30</v>
      </c>
      <c r="AO74" s="20" t="s">
        <v>31</v>
      </c>
      <c r="AP74" s="21" t="s">
        <v>32</v>
      </c>
    </row>
    <row r="75" spans="2:42" ht="37.5" customHeight="1" x14ac:dyDescent="0.2">
      <c r="B75" s="51" t="s">
        <v>28</v>
      </c>
      <c r="C75" s="51"/>
      <c r="D75" s="66" t="str">
        <f>D9</f>
        <v>水道事業</v>
      </c>
      <c r="E75" s="67"/>
      <c r="F75" s="66" t="str">
        <f>F9</f>
        <v>工業用水道</v>
      </c>
      <c r="G75" s="67"/>
      <c r="H75" s="66" t="str">
        <f>H9</f>
        <v>病院事業</v>
      </c>
      <c r="I75" s="67"/>
      <c r="J75" s="66" t="str">
        <f>J9</f>
        <v>株式会社キラキラ雲南</v>
      </c>
      <c r="K75" s="67"/>
      <c r="L75" s="66" t="str">
        <f>L9</f>
        <v>雲南都市開発株式会社</v>
      </c>
      <c r="M75" s="67"/>
      <c r="N75" s="66" t="str">
        <f>N9</f>
        <v>鉄の歴史村</v>
      </c>
      <c r="O75" s="67"/>
      <c r="P75" s="66" t="str">
        <f>P9</f>
        <v>雲南市・飯南市事務組合
期首　及び　調整用</v>
      </c>
      <c r="Q75" s="67"/>
      <c r="R75" s="66" t="str">
        <f>R9</f>
        <v>雲南市・飯南市事務組合</v>
      </c>
      <c r="S75" s="67"/>
      <c r="T75" s="66" t="str">
        <f>T9</f>
        <v>島根県市町村総合事務組合</v>
      </c>
      <c r="U75" s="67"/>
      <c r="V75" s="66" t="str">
        <f>V9</f>
        <v>島根県後期高齢者医療広域連合
期首　及び　調整用</v>
      </c>
      <c r="W75" s="67"/>
      <c r="X75" s="66" t="str">
        <f>X9</f>
        <v>島根県後期高齢者医療広域連合
一般会計</v>
      </c>
      <c r="Y75" s="67"/>
      <c r="Z75" s="66" t="str">
        <f>Z9</f>
        <v>島根県後期高齢者医療広域連合
特別会計</v>
      </c>
      <c r="AA75" s="67"/>
      <c r="AB75" s="66" t="str">
        <f>AB9</f>
        <v>雲南広域連合
期首　及び　調整用</v>
      </c>
      <c r="AC75" s="67"/>
      <c r="AD75" s="66" t="str">
        <f>AD9</f>
        <v>雲南広域連合
一般会計</v>
      </c>
      <c r="AE75" s="67"/>
      <c r="AF75" s="66" t="str">
        <f>AF9</f>
        <v>雲南広域連合
介護</v>
      </c>
      <c r="AG75" s="67"/>
      <c r="AH75" s="66" t="str">
        <f>AH9</f>
        <v>雲南広域連合
下水道</v>
      </c>
      <c r="AI75" s="67"/>
      <c r="AJ75" s="66">
        <f>AJ9</f>
        <v>0</v>
      </c>
      <c r="AK75" s="67"/>
      <c r="AL75" s="66">
        <f>AL9</f>
        <v>0</v>
      </c>
      <c r="AM75" s="67"/>
      <c r="AN75" s="66">
        <f>AN9</f>
        <v>0</v>
      </c>
      <c r="AO75" s="67"/>
      <c r="AP75" s="32"/>
    </row>
    <row r="76" spans="2:42" ht="14.1" customHeight="1" x14ac:dyDescent="0.2">
      <c r="B76" s="65" t="s">
        <v>14</v>
      </c>
      <c r="C76" s="65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4"/>
    </row>
    <row r="77" spans="2:42" ht="14.1" customHeight="1" x14ac:dyDescent="0.2">
      <c r="B77" s="40" t="s">
        <v>15</v>
      </c>
      <c r="C77" s="40"/>
      <c r="D77" s="28">
        <f t="shared" ref="D77:AO83" si="9">D11+D33-D55</f>
        <v>0</v>
      </c>
      <c r="E77" s="28">
        <f t="shared" si="9"/>
        <v>0</v>
      </c>
      <c r="F77" s="28">
        <f t="shared" si="9"/>
        <v>0</v>
      </c>
      <c r="G77" s="28">
        <f t="shared" si="9"/>
        <v>0</v>
      </c>
      <c r="H77" s="28">
        <f t="shared" si="9"/>
        <v>0</v>
      </c>
      <c r="I77" s="28">
        <f t="shared" si="9"/>
        <v>485166129</v>
      </c>
      <c r="J77" s="28">
        <f t="shared" si="9"/>
        <v>0</v>
      </c>
      <c r="K77" s="28">
        <f t="shared" si="9"/>
        <v>0</v>
      </c>
      <c r="L77" s="28">
        <f t="shared" si="9"/>
        <v>0</v>
      </c>
      <c r="M77" s="28">
        <f t="shared" si="9"/>
        <v>0</v>
      </c>
      <c r="N77" s="28">
        <f t="shared" si="9"/>
        <v>0</v>
      </c>
      <c r="O77" s="28">
        <f t="shared" si="9"/>
        <v>0</v>
      </c>
      <c r="P77" s="28">
        <f t="shared" si="9"/>
        <v>247846048</v>
      </c>
      <c r="Q77" s="28">
        <f t="shared" si="9"/>
        <v>247846048</v>
      </c>
      <c r="R77" s="28">
        <f t="shared" si="9"/>
        <v>0</v>
      </c>
      <c r="S77" s="28">
        <f t="shared" si="9"/>
        <v>0</v>
      </c>
      <c r="T77" s="28">
        <f t="shared" si="9"/>
        <v>33632259</v>
      </c>
      <c r="U77" s="28">
        <f t="shared" si="9"/>
        <v>33632259</v>
      </c>
      <c r="V77" s="28">
        <f t="shared" si="9"/>
        <v>0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74961462</v>
      </c>
      <c r="AC77" s="28">
        <f t="shared" si="9"/>
        <v>74961462</v>
      </c>
      <c r="AD77" s="28">
        <f t="shared" si="9"/>
        <v>0</v>
      </c>
      <c r="AE77" s="28">
        <f t="shared" si="9"/>
        <v>0</v>
      </c>
      <c r="AF77" s="28">
        <f t="shared" si="9"/>
        <v>0</v>
      </c>
      <c r="AG77" s="28">
        <f t="shared" si="9"/>
        <v>0</v>
      </c>
      <c r="AH77" s="28">
        <f t="shared" si="9"/>
        <v>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7">
        <f t="shared" ref="AP77:AP85" si="10">D77+F77+H77+J77+L77+N77+P77+R77+T77+V77+X77+Z77+AB77+AD77+AF77+AH77+AJ77+AL77+AN77</f>
        <v>356439769</v>
      </c>
    </row>
    <row r="78" spans="2:42" ht="14.1" customHeight="1" x14ac:dyDescent="0.2">
      <c r="B78" s="41" t="s">
        <v>16</v>
      </c>
      <c r="C78" s="41"/>
      <c r="D78" s="28">
        <f t="shared" si="9"/>
        <v>0</v>
      </c>
      <c r="E78" s="28">
        <f t="shared" si="9"/>
        <v>0</v>
      </c>
      <c r="F78" s="28">
        <f t="shared" si="9"/>
        <v>0</v>
      </c>
      <c r="G78" s="28">
        <f t="shared" si="9"/>
        <v>0</v>
      </c>
      <c r="H78" s="28">
        <f t="shared" si="9"/>
        <v>0</v>
      </c>
      <c r="I78" s="28">
        <f t="shared" si="9"/>
        <v>0</v>
      </c>
      <c r="J78" s="28">
        <f t="shared" si="9"/>
        <v>0</v>
      </c>
      <c r="K78" s="28">
        <f t="shared" si="9"/>
        <v>0</v>
      </c>
      <c r="L78" s="28">
        <f t="shared" si="9"/>
        <v>0</v>
      </c>
      <c r="M78" s="28">
        <f t="shared" si="9"/>
        <v>0</v>
      </c>
      <c r="N78" s="28">
        <f t="shared" si="9"/>
        <v>0</v>
      </c>
      <c r="O78" s="28">
        <f t="shared" si="9"/>
        <v>0</v>
      </c>
      <c r="P78" s="28">
        <f t="shared" si="9"/>
        <v>0</v>
      </c>
      <c r="Q78" s="28">
        <f t="shared" si="9"/>
        <v>0</v>
      </c>
      <c r="R78" s="28">
        <f t="shared" si="9"/>
        <v>0</v>
      </c>
      <c r="S78" s="28">
        <f t="shared" si="9"/>
        <v>0</v>
      </c>
      <c r="T78" s="28">
        <f t="shared" si="9"/>
        <v>0</v>
      </c>
      <c r="U78" s="28">
        <f t="shared" si="9"/>
        <v>0</v>
      </c>
      <c r="V78" s="28">
        <f t="shared" si="9"/>
        <v>0</v>
      </c>
      <c r="W78" s="28">
        <f t="shared" si="9"/>
        <v>0</v>
      </c>
      <c r="X78" s="28">
        <f t="shared" si="9"/>
        <v>0</v>
      </c>
      <c r="Y78" s="28">
        <f t="shared" si="9"/>
        <v>0</v>
      </c>
      <c r="Z78" s="28">
        <f t="shared" si="9"/>
        <v>0</v>
      </c>
      <c r="AA78" s="28">
        <f t="shared" si="9"/>
        <v>0</v>
      </c>
      <c r="AB78" s="28">
        <f t="shared" si="9"/>
        <v>0</v>
      </c>
      <c r="AC78" s="28">
        <f t="shared" si="9"/>
        <v>0</v>
      </c>
      <c r="AD78" s="28">
        <f t="shared" si="9"/>
        <v>0</v>
      </c>
      <c r="AE78" s="28">
        <f t="shared" si="9"/>
        <v>0</v>
      </c>
      <c r="AF78" s="28">
        <f t="shared" si="9"/>
        <v>0</v>
      </c>
      <c r="AG78" s="28">
        <f t="shared" si="9"/>
        <v>0</v>
      </c>
      <c r="AH78" s="28">
        <f t="shared" si="9"/>
        <v>0</v>
      </c>
      <c r="AI78" s="28">
        <f t="shared" si="9"/>
        <v>0</v>
      </c>
      <c r="AJ78" s="28">
        <f t="shared" si="9"/>
        <v>0</v>
      </c>
      <c r="AK78" s="28">
        <f t="shared" si="9"/>
        <v>0</v>
      </c>
      <c r="AL78" s="28">
        <f t="shared" si="9"/>
        <v>0</v>
      </c>
      <c r="AM78" s="28">
        <f t="shared" si="9"/>
        <v>0</v>
      </c>
      <c r="AN78" s="28">
        <f t="shared" si="9"/>
        <v>0</v>
      </c>
      <c r="AO78" s="28">
        <f t="shared" si="9"/>
        <v>0</v>
      </c>
      <c r="AP78" s="27">
        <f t="shared" si="10"/>
        <v>0</v>
      </c>
    </row>
    <row r="79" spans="2:42" ht="14.1" customHeight="1" x14ac:dyDescent="0.2">
      <c r="B79" s="41" t="s">
        <v>17</v>
      </c>
      <c r="C79" s="41"/>
      <c r="D79" s="28">
        <f t="shared" si="9"/>
        <v>0</v>
      </c>
      <c r="E79" s="28">
        <f t="shared" si="9"/>
        <v>0</v>
      </c>
      <c r="F79" s="28">
        <f t="shared" si="9"/>
        <v>0</v>
      </c>
      <c r="G79" s="28">
        <f t="shared" si="9"/>
        <v>0</v>
      </c>
      <c r="H79" s="28">
        <f t="shared" si="9"/>
        <v>0</v>
      </c>
      <c r="I79" s="28">
        <f t="shared" si="9"/>
        <v>9908405217</v>
      </c>
      <c r="J79" s="28">
        <f t="shared" si="9"/>
        <v>6047908</v>
      </c>
      <c r="K79" s="28">
        <f t="shared" si="9"/>
        <v>6047908</v>
      </c>
      <c r="L79" s="28">
        <f t="shared" si="9"/>
        <v>27205238</v>
      </c>
      <c r="M79" s="28">
        <f t="shared" si="9"/>
        <v>27205238</v>
      </c>
      <c r="N79" s="28">
        <f t="shared" si="9"/>
        <v>39373572</v>
      </c>
      <c r="O79" s="28">
        <f t="shared" si="9"/>
        <v>39373572</v>
      </c>
      <c r="P79" s="28">
        <f t="shared" si="9"/>
        <v>2010351536</v>
      </c>
      <c r="Q79" s="28">
        <f t="shared" si="9"/>
        <v>2010351536</v>
      </c>
      <c r="R79" s="28">
        <f t="shared" si="9"/>
        <v>1051255</v>
      </c>
      <c r="S79" s="28">
        <f t="shared" si="9"/>
        <v>1240800</v>
      </c>
      <c r="T79" s="28">
        <f t="shared" si="9"/>
        <v>197668407</v>
      </c>
      <c r="U79" s="28">
        <f t="shared" si="9"/>
        <v>197668407</v>
      </c>
      <c r="V79" s="28">
        <f t="shared" si="9"/>
        <v>0</v>
      </c>
      <c r="W79" s="28">
        <f t="shared" si="9"/>
        <v>0</v>
      </c>
      <c r="X79" s="28">
        <f t="shared" si="9"/>
        <v>0</v>
      </c>
      <c r="Y79" s="28">
        <f t="shared" si="9"/>
        <v>0</v>
      </c>
      <c r="Z79" s="28">
        <f t="shared" si="9"/>
        <v>0</v>
      </c>
      <c r="AA79" s="28">
        <f t="shared" si="9"/>
        <v>0</v>
      </c>
      <c r="AB79" s="28">
        <f t="shared" si="9"/>
        <v>974146208</v>
      </c>
      <c r="AC79" s="28">
        <f t="shared" si="9"/>
        <v>974146208</v>
      </c>
      <c r="AD79" s="28">
        <f t="shared" si="9"/>
        <v>0</v>
      </c>
      <c r="AE79" s="28">
        <f t="shared" si="9"/>
        <v>0</v>
      </c>
      <c r="AF79" s="28">
        <f t="shared" si="9"/>
        <v>0</v>
      </c>
      <c r="AG79" s="28">
        <f t="shared" si="9"/>
        <v>0</v>
      </c>
      <c r="AH79" s="28">
        <f t="shared" si="9"/>
        <v>0</v>
      </c>
      <c r="AI79" s="28">
        <f t="shared" si="9"/>
        <v>0</v>
      </c>
      <c r="AJ79" s="28">
        <f t="shared" si="9"/>
        <v>0</v>
      </c>
      <c r="AK79" s="28">
        <f t="shared" si="9"/>
        <v>0</v>
      </c>
      <c r="AL79" s="28">
        <f t="shared" si="9"/>
        <v>0</v>
      </c>
      <c r="AM79" s="28">
        <f t="shared" si="9"/>
        <v>0</v>
      </c>
      <c r="AN79" s="28">
        <f t="shared" si="9"/>
        <v>0</v>
      </c>
      <c r="AO79" s="28">
        <f t="shared" si="9"/>
        <v>0</v>
      </c>
      <c r="AP79" s="27">
        <f t="shared" si="10"/>
        <v>3255844124</v>
      </c>
    </row>
    <row r="80" spans="2:42" ht="14.1" customHeight="1" x14ac:dyDescent="0.2">
      <c r="B80" s="40" t="s">
        <v>18</v>
      </c>
      <c r="C80" s="40"/>
      <c r="D80" s="28">
        <f t="shared" si="9"/>
        <v>0</v>
      </c>
      <c r="E80" s="28">
        <f t="shared" si="9"/>
        <v>0</v>
      </c>
      <c r="F80" s="28">
        <f t="shared" si="9"/>
        <v>0</v>
      </c>
      <c r="G80" s="28">
        <f t="shared" si="9"/>
        <v>0</v>
      </c>
      <c r="H80" s="28">
        <f t="shared" si="9"/>
        <v>0</v>
      </c>
      <c r="I80" s="28">
        <f t="shared" si="9"/>
        <v>370726116</v>
      </c>
      <c r="J80" s="28">
        <f t="shared" si="9"/>
        <v>0</v>
      </c>
      <c r="K80" s="28">
        <f t="shared" si="9"/>
        <v>0</v>
      </c>
      <c r="L80" s="28">
        <f t="shared" si="9"/>
        <v>4823791</v>
      </c>
      <c r="M80" s="28">
        <f t="shared" si="9"/>
        <v>4823791</v>
      </c>
      <c r="N80" s="28">
        <f t="shared" si="9"/>
        <v>344826</v>
      </c>
      <c r="O80" s="28">
        <f t="shared" si="9"/>
        <v>344826</v>
      </c>
      <c r="P80" s="28">
        <f t="shared" si="9"/>
        <v>7448102352</v>
      </c>
      <c r="Q80" s="28">
        <f t="shared" si="9"/>
        <v>7448102352</v>
      </c>
      <c r="R80" s="28">
        <f>R14+R36-R58</f>
        <v>24576568</v>
      </c>
      <c r="S80" s="28">
        <f t="shared" si="9"/>
        <v>29007800</v>
      </c>
      <c r="T80" s="28">
        <f t="shared" si="9"/>
        <v>0</v>
      </c>
      <c r="U80" s="28">
        <f t="shared" si="9"/>
        <v>0</v>
      </c>
      <c r="V80" s="28">
        <f t="shared" si="9"/>
        <v>0</v>
      </c>
      <c r="W80" s="28">
        <f t="shared" si="9"/>
        <v>0</v>
      </c>
      <c r="X80" s="28">
        <f t="shared" si="9"/>
        <v>0</v>
      </c>
      <c r="Y80" s="28">
        <f t="shared" si="9"/>
        <v>0</v>
      </c>
      <c r="Z80" s="28">
        <f t="shared" si="9"/>
        <v>0</v>
      </c>
      <c r="AA80" s="28">
        <f t="shared" si="9"/>
        <v>0</v>
      </c>
      <c r="AB80" s="28">
        <f t="shared" si="9"/>
        <v>71456996</v>
      </c>
      <c r="AC80" s="28">
        <f t="shared" si="9"/>
        <v>71456996</v>
      </c>
      <c r="AD80" s="28">
        <f t="shared" si="9"/>
        <v>0</v>
      </c>
      <c r="AE80" s="28">
        <f t="shared" si="9"/>
        <v>0</v>
      </c>
      <c r="AF80" s="28">
        <f t="shared" si="9"/>
        <v>0</v>
      </c>
      <c r="AG80" s="28">
        <f t="shared" si="9"/>
        <v>0</v>
      </c>
      <c r="AH80" s="28">
        <f t="shared" si="9"/>
        <v>0</v>
      </c>
      <c r="AI80" s="28">
        <f t="shared" si="9"/>
        <v>0</v>
      </c>
      <c r="AJ80" s="28">
        <f t="shared" si="9"/>
        <v>0</v>
      </c>
      <c r="AK80" s="28">
        <f t="shared" si="9"/>
        <v>0</v>
      </c>
      <c r="AL80" s="28">
        <f t="shared" si="9"/>
        <v>0</v>
      </c>
      <c r="AM80" s="28">
        <f t="shared" si="9"/>
        <v>0</v>
      </c>
      <c r="AN80" s="28">
        <f t="shared" si="9"/>
        <v>0</v>
      </c>
      <c r="AO80" s="28">
        <f t="shared" si="9"/>
        <v>0</v>
      </c>
      <c r="AP80" s="27">
        <f t="shared" si="10"/>
        <v>7549304533</v>
      </c>
    </row>
    <row r="81" spans="2:42" ht="14.1" customHeight="1" x14ac:dyDescent="0.2">
      <c r="B81" s="43" t="s">
        <v>19</v>
      </c>
      <c r="C81" s="43"/>
      <c r="D81" s="28">
        <f t="shared" si="9"/>
        <v>0</v>
      </c>
      <c r="E81" s="28">
        <f t="shared" si="9"/>
        <v>0</v>
      </c>
      <c r="F81" s="28">
        <f t="shared" si="9"/>
        <v>0</v>
      </c>
      <c r="G81" s="28">
        <f t="shared" si="9"/>
        <v>0</v>
      </c>
      <c r="H81" s="28">
        <f t="shared" si="9"/>
        <v>0</v>
      </c>
      <c r="I81" s="28">
        <f t="shared" si="9"/>
        <v>0</v>
      </c>
      <c r="J81" s="28">
        <f t="shared" si="9"/>
        <v>0</v>
      </c>
      <c r="K81" s="28">
        <f t="shared" si="9"/>
        <v>0</v>
      </c>
      <c r="L81" s="28">
        <f t="shared" si="9"/>
        <v>0</v>
      </c>
      <c r="M81" s="28">
        <f t="shared" si="9"/>
        <v>0</v>
      </c>
      <c r="N81" s="28">
        <f t="shared" si="9"/>
        <v>0</v>
      </c>
      <c r="O81" s="28">
        <f t="shared" si="9"/>
        <v>0</v>
      </c>
      <c r="P81" s="28">
        <f t="shared" si="9"/>
        <v>0</v>
      </c>
      <c r="Q81" s="28">
        <f t="shared" si="9"/>
        <v>0</v>
      </c>
      <c r="R81" s="28">
        <f t="shared" si="9"/>
        <v>0</v>
      </c>
      <c r="S81" s="28">
        <f t="shared" si="9"/>
        <v>0</v>
      </c>
      <c r="T81" s="28">
        <f t="shared" si="9"/>
        <v>0</v>
      </c>
      <c r="U81" s="28">
        <f t="shared" si="9"/>
        <v>0</v>
      </c>
      <c r="V81" s="28">
        <f t="shared" si="9"/>
        <v>0</v>
      </c>
      <c r="W81" s="28">
        <f t="shared" si="9"/>
        <v>0</v>
      </c>
      <c r="X81" s="28">
        <f t="shared" si="9"/>
        <v>0</v>
      </c>
      <c r="Y81" s="28">
        <f t="shared" si="9"/>
        <v>0</v>
      </c>
      <c r="Z81" s="28">
        <f t="shared" si="9"/>
        <v>0</v>
      </c>
      <c r="AA81" s="28">
        <f t="shared" si="9"/>
        <v>0</v>
      </c>
      <c r="AB81" s="28">
        <f t="shared" si="9"/>
        <v>0</v>
      </c>
      <c r="AC81" s="28">
        <f t="shared" si="9"/>
        <v>0</v>
      </c>
      <c r="AD81" s="28">
        <f t="shared" si="9"/>
        <v>0</v>
      </c>
      <c r="AE81" s="28">
        <f t="shared" si="9"/>
        <v>0</v>
      </c>
      <c r="AF81" s="28">
        <f t="shared" si="9"/>
        <v>0</v>
      </c>
      <c r="AG81" s="28">
        <f t="shared" si="9"/>
        <v>0</v>
      </c>
      <c r="AH81" s="28">
        <f t="shared" si="9"/>
        <v>0</v>
      </c>
      <c r="AI81" s="28">
        <f t="shared" si="9"/>
        <v>0</v>
      </c>
      <c r="AJ81" s="28">
        <f t="shared" si="9"/>
        <v>0</v>
      </c>
      <c r="AK81" s="28">
        <f t="shared" si="9"/>
        <v>0</v>
      </c>
      <c r="AL81" s="28">
        <f t="shared" si="9"/>
        <v>0</v>
      </c>
      <c r="AM81" s="28">
        <f t="shared" si="9"/>
        <v>0</v>
      </c>
      <c r="AN81" s="28">
        <f t="shared" si="9"/>
        <v>0</v>
      </c>
      <c r="AO81" s="28">
        <f t="shared" si="9"/>
        <v>0</v>
      </c>
      <c r="AP81" s="27">
        <f t="shared" si="10"/>
        <v>0</v>
      </c>
    </row>
    <row r="82" spans="2:42" ht="14.1" customHeight="1" x14ac:dyDescent="0.2">
      <c r="B82" s="44" t="s">
        <v>20</v>
      </c>
      <c r="C82" s="44"/>
      <c r="D82" s="28">
        <f t="shared" si="9"/>
        <v>0</v>
      </c>
      <c r="E82" s="28">
        <f t="shared" si="9"/>
        <v>0</v>
      </c>
      <c r="F82" s="28">
        <f t="shared" si="9"/>
        <v>0</v>
      </c>
      <c r="G82" s="28">
        <f t="shared" si="9"/>
        <v>0</v>
      </c>
      <c r="H82" s="28">
        <f t="shared" si="9"/>
        <v>0</v>
      </c>
      <c r="I82" s="28">
        <f t="shared" si="9"/>
        <v>0</v>
      </c>
      <c r="J82" s="28">
        <f t="shared" si="9"/>
        <v>0</v>
      </c>
      <c r="K82" s="28">
        <f t="shared" si="9"/>
        <v>0</v>
      </c>
      <c r="L82" s="28">
        <f t="shared" si="9"/>
        <v>0</v>
      </c>
      <c r="M82" s="28">
        <f t="shared" si="9"/>
        <v>0</v>
      </c>
      <c r="N82" s="28">
        <f t="shared" si="9"/>
        <v>0</v>
      </c>
      <c r="O82" s="28">
        <f t="shared" si="9"/>
        <v>0</v>
      </c>
      <c r="P82" s="28">
        <f t="shared" si="9"/>
        <v>0</v>
      </c>
      <c r="Q82" s="28">
        <f t="shared" si="9"/>
        <v>0</v>
      </c>
      <c r="R82" s="28">
        <f t="shared" si="9"/>
        <v>0</v>
      </c>
      <c r="S82" s="28">
        <f t="shared" si="9"/>
        <v>0</v>
      </c>
      <c r="T82" s="28">
        <f t="shared" si="9"/>
        <v>0</v>
      </c>
      <c r="U82" s="28">
        <f t="shared" si="9"/>
        <v>0</v>
      </c>
      <c r="V82" s="28">
        <f t="shared" si="9"/>
        <v>0</v>
      </c>
      <c r="W82" s="28">
        <f t="shared" si="9"/>
        <v>0</v>
      </c>
      <c r="X82" s="28">
        <f t="shared" si="9"/>
        <v>0</v>
      </c>
      <c r="Y82" s="28">
        <f t="shared" si="9"/>
        <v>0</v>
      </c>
      <c r="Z82" s="28">
        <f t="shared" si="9"/>
        <v>0</v>
      </c>
      <c r="AA82" s="28">
        <f t="shared" si="9"/>
        <v>0</v>
      </c>
      <c r="AB82" s="28">
        <f t="shared" si="9"/>
        <v>0</v>
      </c>
      <c r="AC82" s="28">
        <f t="shared" si="9"/>
        <v>0</v>
      </c>
      <c r="AD82" s="28">
        <f t="shared" si="9"/>
        <v>0</v>
      </c>
      <c r="AE82" s="28">
        <f t="shared" si="9"/>
        <v>0</v>
      </c>
      <c r="AF82" s="28">
        <f t="shared" si="9"/>
        <v>0</v>
      </c>
      <c r="AG82" s="28">
        <f t="shared" si="9"/>
        <v>0</v>
      </c>
      <c r="AH82" s="28">
        <f t="shared" si="9"/>
        <v>0</v>
      </c>
      <c r="AI82" s="28">
        <f t="shared" si="9"/>
        <v>0</v>
      </c>
      <c r="AJ82" s="28">
        <f t="shared" si="9"/>
        <v>0</v>
      </c>
      <c r="AK82" s="28">
        <f t="shared" si="9"/>
        <v>0</v>
      </c>
      <c r="AL82" s="28">
        <f t="shared" si="9"/>
        <v>0</v>
      </c>
      <c r="AM82" s="28">
        <f t="shared" si="9"/>
        <v>0</v>
      </c>
      <c r="AN82" s="28">
        <f t="shared" si="9"/>
        <v>0</v>
      </c>
      <c r="AO82" s="28">
        <f t="shared" si="9"/>
        <v>0</v>
      </c>
      <c r="AP82" s="27">
        <f t="shared" si="10"/>
        <v>0</v>
      </c>
    </row>
    <row r="83" spans="2:42" ht="14.1" customHeight="1" x14ac:dyDescent="0.2">
      <c r="B83" s="43" t="s">
        <v>21</v>
      </c>
      <c r="C83" s="43"/>
      <c r="D83" s="28">
        <f t="shared" si="9"/>
        <v>0</v>
      </c>
      <c r="E83" s="28">
        <f t="shared" si="9"/>
        <v>0</v>
      </c>
      <c r="F83" s="28">
        <f t="shared" si="9"/>
        <v>0</v>
      </c>
      <c r="G83" s="28">
        <f t="shared" si="9"/>
        <v>0</v>
      </c>
      <c r="H83" s="28">
        <f t="shared" si="9"/>
        <v>0</v>
      </c>
      <c r="I83" s="28">
        <f t="shared" si="9"/>
        <v>0</v>
      </c>
      <c r="J83" s="28">
        <f t="shared" si="9"/>
        <v>0</v>
      </c>
      <c r="K83" s="28">
        <f t="shared" si="9"/>
        <v>0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 t="shared" si="9"/>
        <v>0</v>
      </c>
      <c r="Q83" s="28">
        <f t="shared" si="9"/>
        <v>0</v>
      </c>
      <c r="R83" s="28">
        <f t="shared" si="9"/>
        <v>0</v>
      </c>
      <c r="S83" s="28">
        <f t="shared" si="9"/>
        <v>0</v>
      </c>
      <c r="T83" s="28">
        <f t="shared" si="9"/>
        <v>0</v>
      </c>
      <c r="U83" s="28">
        <f t="shared" si="9"/>
        <v>0</v>
      </c>
      <c r="V83" s="28">
        <f t="shared" si="9"/>
        <v>0</v>
      </c>
      <c r="W83" s="28">
        <f t="shared" si="9"/>
        <v>0</v>
      </c>
      <c r="X83" s="28">
        <f t="shared" si="9"/>
        <v>0</v>
      </c>
      <c r="Y83" s="28">
        <f t="shared" si="9"/>
        <v>0</v>
      </c>
      <c r="Z83" s="28">
        <f t="shared" si="9"/>
        <v>0</v>
      </c>
      <c r="AA83" s="28">
        <f t="shared" si="9"/>
        <v>0</v>
      </c>
      <c r="AB83" s="28">
        <f t="shared" si="9"/>
        <v>0</v>
      </c>
      <c r="AC83" s="28">
        <f t="shared" si="9"/>
        <v>0</v>
      </c>
      <c r="AD83" s="28">
        <f t="shared" si="9"/>
        <v>0</v>
      </c>
      <c r="AE83" s="28">
        <f t="shared" si="9"/>
        <v>0</v>
      </c>
      <c r="AF83" s="28">
        <f t="shared" ref="X83:AO85" si="11">AF17+AF39-AF61</f>
        <v>0</v>
      </c>
      <c r="AG83" s="28">
        <f t="shared" si="11"/>
        <v>0</v>
      </c>
      <c r="AH83" s="28">
        <f t="shared" si="11"/>
        <v>0</v>
      </c>
      <c r="AI83" s="28">
        <f t="shared" si="11"/>
        <v>0</v>
      </c>
      <c r="AJ83" s="28">
        <f t="shared" si="11"/>
        <v>0</v>
      </c>
      <c r="AK83" s="28">
        <f t="shared" si="11"/>
        <v>0</v>
      </c>
      <c r="AL83" s="28">
        <f t="shared" si="11"/>
        <v>0</v>
      </c>
      <c r="AM83" s="28">
        <f t="shared" si="11"/>
        <v>0</v>
      </c>
      <c r="AN83" s="28">
        <f t="shared" si="11"/>
        <v>0</v>
      </c>
      <c r="AO83" s="28">
        <f t="shared" si="11"/>
        <v>0</v>
      </c>
      <c r="AP83" s="27">
        <f t="shared" si="10"/>
        <v>0</v>
      </c>
    </row>
    <row r="84" spans="2:42" ht="14.1" customHeight="1" x14ac:dyDescent="0.2">
      <c r="B84" s="41" t="s">
        <v>22</v>
      </c>
      <c r="C84" s="41"/>
      <c r="D84" s="28">
        <f t="shared" ref="D84:W85" si="12">D18+D40-D62</f>
        <v>0</v>
      </c>
      <c r="E84" s="28">
        <f t="shared" si="12"/>
        <v>0</v>
      </c>
      <c r="F84" s="28">
        <f t="shared" si="12"/>
        <v>0</v>
      </c>
      <c r="G84" s="28">
        <f t="shared" si="12"/>
        <v>0</v>
      </c>
      <c r="H84" s="28">
        <f t="shared" si="12"/>
        <v>0</v>
      </c>
      <c r="I84" s="28">
        <f t="shared" si="12"/>
        <v>0</v>
      </c>
      <c r="J84" s="28">
        <f t="shared" si="12"/>
        <v>0</v>
      </c>
      <c r="K84" s="28">
        <f t="shared" si="12"/>
        <v>0</v>
      </c>
      <c r="L84" s="28">
        <f t="shared" si="12"/>
        <v>0</v>
      </c>
      <c r="M84" s="28">
        <f t="shared" si="12"/>
        <v>0</v>
      </c>
      <c r="N84" s="28">
        <f t="shared" si="12"/>
        <v>0</v>
      </c>
      <c r="O84" s="28">
        <f t="shared" si="12"/>
        <v>0</v>
      </c>
      <c r="P84" s="28">
        <f t="shared" si="12"/>
        <v>0</v>
      </c>
      <c r="Q84" s="28">
        <f t="shared" si="12"/>
        <v>0</v>
      </c>
      <c r="R84" s="28">
        <f t="shared" si="12"/>
        <v>0</v>
      </c>
      <c r="S84" s="28">
        <f t="shared" si="12"/>
        <v>0</v>
      </c>
      <c r="T84" s="28">
        <f t="shared" si="12"/>
        <v>0</v>
      </c>
      <c r="U84" s="28">
        <f t="shared" si="12"/>
        <v>0</v>
      </c>
      <c r="V84" s="28">
        <f t="shared" si="12"/>
        <v>0</v>
      </c>
      <c r="W84" s="28">
        <f t="shared" si="12"/>
        <v>0</v>
      </c>
      <c r="X84" s="28">
        <f t="shared" si="11"/>
        <v>0</v>
      </c>
      <c r="Y84" s="28">
        <f t="shared" si="11"/>
        <v>0</v>
      </c>
      <c r="Z84" s="28">
        <f t="shared" si="11"/>
        <v>0</v>
      </c>
      <c r="AA84" s="28">
        <f t="shared" si="11"/>
        <v>0</v>
      </c>
      <c r="AB84" s="28">
        <f t="shared" si="11"/>
        <v>0</v>
      </c>
      <c r="AC84" s="28">
        <f t="shared" si="11"/>
        <v>0</v>
      </c>
      <c r="AD84" s="28">
        <f t="shared" si="11"/>
        <v>0</v>
      </c>
      <c r="AE84" s="28">
        <f t="shared" si="11"/>
        <v>0</v>
      </c>
      <c r="AF84" s="28">
        <f t="shared" si="11"/>
        <v>0</v>
      </c>
      <c r="AG84" s="28">
        <f t="shared" si="11"/>
        <v>0</v>
      </c>
      <c r="AH84" s="28">
        <f t="shared" si="11"/>
        <v>0</v>
      </c>
      <c r="AI84" s="28">
        <f t="shared" si="11"/>
        <v>0</v>
      </c>
      <c r="AJ84" s="28">
        <f t="shared" si="11"/>
        <v>0</v>
      </c>
      <c r="AK84" s="28">
        <f t="shared" si="11"/>
        <v>0</v>
      </c>
      <c r="AL84" s="28">
        <f t="shared" si="11"/>
        <v>0</v>
      </c>
      <c r="AM84" s="28">
        <f t="shared" si="11"/>
        <v>0</v>
      </c>
      <c r="AN84" s="28">
        <f t="shared" si="11"/>
        <v>0</v>
      </c>
      <c r="AO84" s="28">
        <f t="shared" si="11"/>
        <v>0</v>
      </c>
      <c r="AP84" s="27">
        <f t="shared" si="10"/>
        <v>0</v>
      </c>
    </row>
    <row r="85" spans="2:42" ht="14.1" customHeight="1" x14ac:dyDescent="0.2">
      <c r="B85" s="41" t="s">
        <v>23</v>
      </c>
      <c r="C85" s="41"/>
      <c r="D85" s="28">
        <f t="shared" si="12"/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199701991</v>
      </c>
      <c r="S85" s="28">
        <f t="shared" si="12"/>
        <v>235708880</v>
      </c>
      <c r="T85" s="28">
        <f t="shared" si="12"/>
        <v>0</v>
      </c>
      <c r="U85" s="28">
        <f t="shared" si="12"/>
        <v>0</v>
      </c>
      <c r="V85" s="28">
        <f t="shared" si="12"/>
        <v>0</v>
      </c>
      <c r="W85" s="28">
        <f t="shared" si="12"/>
        <v>0</v>
      </c>
      <c r="X85" s="28">
        <f t="shared" si="11"/>
        <v>0</v>
      </c>
      <c r="Y85" s="28">
        <f t="shared" si="11"/>
        <v>0</v>
      </c>
      <c r="Z85" s="28">
        <f t="shared" si="11"/>
        <v>0</v>
      </c>
      <c r="AA85" s="28">
        <f t="shared" si="11"/>
        <v>0</v>
      </c>
      <c r="AB85" s="28">
        <f t="shared" si="11"/>
        <v>0</v>
      </c>
      <c r="AC85" s="28">
        <f t="shared" si="11"/>
        <v>0</v>
      </c>
      <c r="AD85" s="28">
        <f t="shared" si="11"/>
        <v>0</v>
      </c>
      <c r="AE85" s="28">
        <f t="shared" si="11"/>
        <v>0</v>
      </c>
      <c r="AF85" s="28">
        <f t="shared" si="11"/>
        <v>0</v>
      </c>
      <c r="AG85" s="28">
        <f t="shared" si="11"/>
        <v>0</v>
      </c>
      <c r="AH85" s="28">
        <f t="shared" si="11"/>
        <v>0</v>
      </c>
      <c r="AI85" s="28">
        <f t="shared" si="11"/>
        <v>0</v>
      </c>
      <c r="AJ85" s="28">
        <f t="shared" si="11"/>
        <v>0</v>
      </c>
      <c r="AK85" s="28">
        <f t="shared" si="11"/>
        <v>0</v>
      </c>
      <c r="AL85" s="28">
        <f t="shared" si="11"/>
        <v>0</v>
      </c>
      <c r="AM85" s="28">
        <f t="shared" si="11"/>
        <v>0</v>
      </c>
      <c r="AN85" s="28">
        <f t="shared" si="11"/>
        <v>0</v>
      </c>
      <c r="AO85" s="28">
        <f t="shared" si="11"/>
        <v>0</v>
      </c>
      <c r="AP85" s="27">
        <f t="shared" si="10"/>
        <v>199701991</v>
      </c>
    </row>
    <row r="86" spans="2:42" ht="14.1" customHeight="1" x14ac:dyDescent="0.2">
      <c r="B86" s="64" t="s">
        <v>24</v>
      </c>
      <c r="C86" s="64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4"/>
    </row>
    <row r="87" spans="2:42" ht="14.1" customHeight="1" x14ac:dyDescent="0.2">
      <c r="B87" s="40" t="s">
        <v>25</v>
      </c>
      <c r="C87" s="40"/>
      <c r="D87" s="28">
        <f t="shared" ref="D87:AO92" si="13">D21+D43-D65</f>
        <v>0</v>
      </c>
      <c r="E87" s="28">
        <f t="shared" si="13"/>
        <v>1001502321</v>
      </c>
      <c r="F87" s="28">
        <f t="shared" si="13"/>
        <v>0</v>
      </c>
      <c r="G87" s="28">
        <f t="shared" si="13"/>
        <v>45115526</v>
      </c>
      <c r="H87" s="28">
        <f t="shared" si="13"/>
        <v>0</v>
      </c>
      <c r="I87" s="28">
        <f t="shared" si="13"/>
        <v>0</v>
      </c>
      <c r="J87" s="28">
        <f t="shared" si="13"/>
        <v>0</v>
      </c>
      <c r="K87" s="28">
        <f t="shared" si="13"/>
        <v>0</v>
      </c>
      <c r="L87" s="28">
        <f t="shared" si="13"/>
        <v>0</v>
      </c>
      <c r="M87" s="28">
        <f t="shared" si="13"/>
        <v>0</v>
      </c>
      <c r="N87" s="28">
        <f t="shared" si="13"/>
        <v>0</v>
      </c>
      <c r="O87" s="28">
        <f t="shared" si="13"/>
        <v>0</v>
      </c>
      <c r="P87" s="28">
        <f t="shared" si="13"/>
        <v>0</v>
      </c>
      <c r="Q87" s="28">
        <f t="shared" si="13"/>
        <v>0</v>
      </c>
      <c r="R87" s="28">
        <f t="shared" si="13"/>
        <v>0</v>
      </c>
      <c r="S87" s="28">
        <f t="shared" si="13"/>
        <v>0</v>
      </c>
      <c r="T87" s="28">
        <f t="shared" si="13"/>
        <v>0</v>
      </c>
      <c r="U87" s="28">
        <f t="shared" si="13"/>
        <v>0</v>
      </c>
      <c r="V87" s="28">
        <f t="shared" si="13"/>
        <v>0</v>
      </c>
      <c r="W87" s="28">
        <f t="shared" si="13"/>
        <v>0</v>
      </c>
      <c r="X87" s="28">
        <f t="shared" si="13"/>
        <v>0</v>
      </c>
      <c r="Y87" s="28">
        <f t="shared" si="13"/>
        <v>0</v>
      </c>
      <c r="Z87" s="28">
        <f t="shared" si="13"/>
        <v>0</v>
      </c>
      <c r="AA87" s="28">
        <f t="shared" si="13"/>
        <v>0</v>
      </c>
      <c r="AB87" s="28">
        <f t="shared" si="13"/>
        <v>13596054</v>
      </c>
      <c r="AC87" s="28">
        <f>AC21+AC43-AC65</f>
        <v>13596054</v>
      </c>
      <c r="AD87" s="28">
        <f t="shared" si="13"/>
        <v>0</v>
      </c>
      <c r="AE87" s="28">
        <f t="shared" si="13"/>
        <v>0</v>
      </c>
      <c r="AF87" s="28">
        <f t="shared" si="13"/>
        <v>0</v>
      </c>
      <c r="AG87" s="28">
        <f t="shared" si="13"/>
        <v>0</v>
      </c>
      <c r="AH87" s="28">
        <f t="shared" si="13"/>
        <v>0</v>
      </c>
      <c r="AI87" s="28">
        <f t="shared" si="13"/>
        <v>0</v>
      </c>
      <c r="AJ87" s="28">
        <f t="shared" si="13"/>
        <v>0</v>
      </c>
      <c r="AK87" s="28">
        <f t="shared" si="13"/>
        <v>0</v>
      </c>
      <c r="AL87" s="28">
        <f t="shared" si="13"/>
        <v>0</v>
      </c>
      <c r="AM87" s="28">
        <f t="shared" si="13"/>
        <v>0</v>
      </c>
      <c r="AN87" s="28">
        <f t="shared" si="13"/>
        <v>0</v>
      </c>
      <c r="AO87" s="28">
        <f t="shared" si="13"/>
        <v>0</v>
      </c>
      <c r="AP87" s="27">
        <f t="shared" ref="AP87:AP93" si="14">D87+F87+H87+J87+L87+N87+P87+R87+T87+V87+X87+Z87+AB87+AD87+AF87+AH87+AJ87+AL87+AN87</f>
        <v>13596054</v>
      </c>
    </row>
    <row r="88" spans="2:42" ht="14.1" customHeight="1" x14ac:dyDescent="0.2">
      <c r="B88" s="41" t="s">
        <v>26</v>
      </c>
      <c r="C88" s="41"/>
      <c r="D88" s="28">
        <f t="shared" si="13"/>
        <v>0</v>
      </c>
      <c r="E88" s="28">
        <f t="shared" si="13"/>
        <v>732265463</v>
      </c>
      <c r="F88" s="28">
        <f t="shared" si="13"/>
        <v>0</v>
      </c>
      <c r="G88" s="28">
        <f t="shared" si="13"/>
        <v>20212625</v>
      </c>
      <c r="H88" s="28">
        <f t="shared" si="13"/>
        <v>0</v>
      </c>
      <c r="I88" s="28">
        <f t="shared" si="13"/>
        <v>0</v>
      </c>
      <c r="J88" s="28">
        <f t="shared" si="13"/>
        <v>0</v>
      </c>
      <c r="K88" s="28">
        <f t="shared" si="13"/>
        <v>0</v>
      </c>
      <c r="L88" s="28">
        <f t="shared" si="13"/>
        <v>0</v>
      </c>
      <c r="M88" s="28">
        <f t="shared" si="13"/>
        <v>0</v>
      </c>
      <c r="N88" s="28">
        <f t="shared" si="13"/>
        <v>0</v>
      </c>
      <c r="O88" s="28">
        <f t="shared" si="13"/>
        <v>0</v>
      </c>
      <c r="P88" s="28">
        <f t="shared" si="13"/>
        <v>0</v>
      </c>
      <c r="Q88" s="28">
        <f t="shared" si="13"/>
        <v>0</v>
      </c>
      <c r="R88" s="28">
        <f t="shared" si="13"/>
        <v>0</v>
      </c>
      <c r="S88" s="28">
        <f t="shared" si="13"/>
        <v>0</v>
      </c>
      <c r="T88" s="28">
        <f t="shared" si="13"/>
        <v>0</v>
      </c>
      <c r="U88" s="28">
        <f t="shared" si="13"/>
        <v>0</v>
      </c>
      <c r="V88" s="28">
        <f t="shared" si="13"/>
        <v>0</v>
      </c>
      <c r="W88" s="28">
        <f t="shared" si="13"/>
        <v>0</v>
      </c>
      <c r="X88" s="28">
        <f t="shared" si="13"/>
        <v>0</v>
      </c>
      <c r="Y88" s="28">
        <f t="shared" si="13"/>
        <v>0</v>
      </c>
      <c r="Z88" s="28">
        <f t="shared" si="13"/>
        <v>0</v>
      </c>
      <c r="AA88" s="28">
        <f t="shared" si="13"/>
        <v>0</v>
      </c>
      <c r="AB88" s="28">
        <f t="shared" si="13"/>
        <v>506107976</v>
      </c>
      <c r="AC88" s="28">
        <f t="shared" si="13"/>
        <v>506107976</v>
      </c>
      <c r="AD88" s="28">
        <f t="shared" si="13"/>
        <v>0</v>
      </c>
      <c r="AE88" s="28">
        <f t="shared" si="13"/>
        <v>0</v>
      </c>
      <c r="AF88" s="28">
        <f t="shared" si="13"/>
        <v>0</v>
      </c>
      <c r="AG88" s="28">
        <f t="shared" si="13"/>
        <v>0</v>
      </c>
      <c r="AH88" s="28">
        <f t="shared" si="13"/>
        <v>0</v>
      </c>
      <c r="AI88" s="28">
        <f t="shared" si="13"/>
        <v>0</v>
      </c>
      <c r="AJ88" s="28">
        <f t="shared" si="13"/>
        <v>0</v>
      </c>
      <c r="AK88" s="28">
        <f t="shared" si="13"/>
        <v>0</v>
      </c>
      <c r="AL88" s="28">
        <f t="shared" si="13"/>
        <v>0</v>
      </c>
      <c r="AM88" s="28">
        <f t="shared" si="13"/>
        <v>0</v>
      </c>
      <c r="AN88" s="28">
        <f t="shared" si="13"/>
        <v>0</v>
      </c>
      <c r="AO88" s="28">
        <f t="shared" si="13"/>
        <v>0</v>
      </c>
      <c r="AP88" s="27">
        <f t="shared" si="14"/>
        <v>506107976</v>
      </c>
    </row>
    <row r="89" spans="2:42" ht="14.1" customHeight="1" x14ac:dyDescent="0.2">
      <c r="B89" s="40" t="s">
        <v>18</v>
      </c>
      <c r="C89" s="40"/>
      <c r="D89" s="28">
        <f t="shared" si="13"/>
        <v>0</v>
      </c>
      <c r="E89" s="28">
        <f t="shared" si="13"/>
        <v>18329553773</v>
      </c>
      <c r="F89" s="28">
        <f t="shared" si="13"/>
        <v>0</v>
      </c>
      <c r="G89" s="28">
        <f t="shared" si="13"/>
        <v>517297193</v>
      </c>
      <c r="H89" s="28">
        <f t="shared" si="13"/>
        <v>0</v>
      </c>
      <c r="I89" s="28">
        <f t="shared" si="13"/>
        <v>0</v>
      </c>
      <c r="J89" s="28">
        <f t="shared" si="13"/>
        <v>0</v>
      </c>
      <c r="K89" s="28">
        <f t="shared" si="13"/>
        <v>0</v>
      </c>
      <c r="L89" s="28">
        <f t="shared" si="13"/>
        <v>0</v>
      </c>
      <c r="M89" s="28">
        <f t="shared" si="13"/>
        <v>0</v>
      </c>
      <c r="N89" s="28">
        <f t="shared" si="13"/>
        <v>0</v>
      </c>
      <c r="O89" s="28">
        <f t="shared" si="13"/>
        <v>0</v>
      </c>
      <c r="P89" s="28">
        <f t="shared" si="13"/>
        <v>0</v>
      </c>
      <c r="Q89" s="28">
        <f t="shared" si="13"/>
        <v>0</v>
      </c>
      <c r="R89" s="28">
        <f t="shared" si="13"/>
        <v>0</v>
      </c>
      <c r="S89" s="28">
        <f t="shared" si="13"/>
        <v>0</v>
      </c>
      <c r="T89" s="28">
        <f t="shared" si="13"/>
        <v>0</v>
      </c>
      <c r="U89" s="28">
        <f t="shared" si="13"/>
        <v>0</v>
      </c>
      <c r="V89" s="28">
        <f t="shared" si="13"/>
        <v>0</v>
      </c>
      <c r="W89" s="28">
        <f t="shared" si="13"/>
        <v>0</v>
      </c>
      <c r="X89" s="28">
        <f t="shared" si="13"/>
        <v>0</v>
      </c>
      <c r="Y89" s="28">
        <f t="shared" si="13"/>
        <v>0</v>
      </c>
      <c r="Z89" s="28">
        <f t="shared" si="13"/>
        <v>0</v>
      </c>
      <c r="AA89" s="28">
        <f t="shared" si="13"/>
        <v>0</v>
      </c>
      <c r="AB89" s="28">
        <f t="shared" si="13"/>
        <v>2419576285</v>
      </c>
      <c r="AC89" s="28">
        <f t="shared" si="13"/>
        <v>2419576285</v>
      </c>
      <c r="AD89" s="28">
        <f t="shared" si="13"/>
        <v>0</v>
      </c>
      <c r="AE89" s="28">
        <f t="shared" si="13"/>
        <v>0</v>
      </c>
      <c r="AF89" s="28">
        <f t="shared" si="13"/>
        <v>0</v>
      </c>
      <c r="AG89" s="28">
        <f t="shared" si="13"/>
        <v>0</v>
      </c>
      <c r="AH89" s="28">
        <f t="shared" si="13"/>
        <v>0</v>
      </c>
      <c r="AI89" s="28">
        <f t="shared" si="13"/>
        <v>0</v>
      </c>
      <c r="AJ89" s="28">
        <f t="shared" si="13"/>
        <v>0</v>
      </c>
      <c r="AK89" s="28">
        <f t="shared" si="13"/>
        <v>0</v>
      </c>
      <c r="AL89" s="28">
        <f t="shared" si="13"/>
        <v>0</v>
      </c>
      <c r="AM89" s="28">
        <f t="shared" si="13"/>
        <v>0</v>
      </c>
      <c r="AN89" s="28">
        <f t="shared" si="13"/>
        <v>0</v>
      </c>
      <c r="AO89" s="28">
        <f t="shared" si="13"/>
        <v>0</v>
      </c>
      <c r="AP89" s="27">
        <f t="shared" si="14"/>
        <v>2419576285</v>
      </c>
    </row>
    <row r="90" spans="2:42" ht="14.1" customHeight="1" x14ac:dyDescent="0.2">
      <c r="B90" s="40" t="s">
        <v>22</v>
      </c>
      <c r="C90" s="40"/>
      <c r="D90" s="28">
        <f t="shared" si="13"/>
        <v>0</v>
      </c>
      <c r="E90" s="28">
        <f t="shared" si="13"/>
        <v>0</v>
      </c>
      <c r="F90" s="28">
        <f t="shared" si="13"/>
        <v>0</v>
      </c>
      <c r="G90" s="28">
        <f t="shared" si="13"/>
        <v>0</v>
      </c>
      <c r="H90" s="28">
        <f t="shared" si="13"/>
        <v>0</v>
      </c>
      <c r="I90" s="28">
        <f t="shared" si="13"/>
        <v>0</v>
      </c>
      <c r="J90" s="28">
        <f t="shared" si="13"/>
        <v>0</v>
      </c>
      <c r="K90" s="28">
        <f t="shared" si="13"/>
        <v>0</v>
      </c>
      <c r="L90" s="28">
        <f t="shared" si="13"/>
        <v>0</v>
      </c>
      <c r="M90" s="28">
        <f t="shared" si="13"/>
        <v>0</v>
      </c>
      <c r="N90" s="28">
        <f t="shared" si="13"/>
        <v>0</v>
      </c>
      <c r="O90" s="28">
        <f t="shared" si="13"/>
        <v>0</v>
      </c>
      <c r="P90" s="28">
        <f t="shared" si="13"/>
        <v>0</v>
      </c>
      <c r="Q90" s="28">
        <f t="shared" si="13"/>
        <v>0</v>
      </c>
      <c r="R90" s="28">
        <f t="shared" si="13"/>
        <v>0</v>
      </c>
      <c r="S90" s="28">
        <f t="shared" si="13"/>
        <v>0</v>
      </c>
      <c r="T90" s="28">
        <f t="shared" si="13"/>
        <v>0</v>
      </c>
      <c r="U90" s="28">
        <f t="shared" si="13"/>
        <v>0</v>
      </c>
      <c r="V90" s="28">
        <f t="shared" si="13"/>
        <v>0</v>
      </c>
      <c r="W90" s="28">
        <f t="shared" si="13"/>
        <v>0</v>
      </c>
      <c r="X90" s="28">
        <f t="shared" si="13"/>
        <v>0</v>
      </c>
      <c r="Y90" s="28">
        <f t="shared" si="13"/>
        <v>0</v>
      </c>
      <c r="Z90" s="28">
        <f t="shared" si="13"/>
        <v>0</v>
      </c>
      <c r="AA90" s="28">
        <f t="shared" si="13"/>
        <v>0</v>
      </c>
      <c r="AB90" s="28">
        <f t="shared" si="13"/>
        <v>0</v>
      </c>
      <c r="AC90" s="28">
        <f t="shared" si="13"/>
        <v>0</v>
      </c>
      <c r="AD90" s="28">
        <f t="shared" si="13"/>
        <v>0</v>
      </c>
      <c r="AE90" s="28">
        <f t="shared" si="13"/>
        <v>0</v>
      </c>
      <c r="AF90" s="28">
        <f t="shared" si="13"/>
        <v>0</v>
      </c>
      <c r="AG90" s="28">
        <f t="shared" si="13"/>
        <v>0</v>
      </c>
      <c r="AH90" s="28">
        <f t="shared" si="13"/>
        <v>0</v>
      </c>
      <c r="AI90" s="28">
        <f t="shared" si="13"/>
        <v>0</v>
      </c>
      <c r="AJ90" s="28">
        <f t="shared" si="13"/>
        <v>0</v>
      </c>
      <c r="AK90" s="28">
        <f t="shared" si="13"/>
        <v>0</v>
      </c>
      <c r="AL90" s="28">
        <f t="shared" si="13"/>
        <v>0</v>
      </c>
      <c r="AM90" s="28">
        <f t="shared" si="13"/>
        <v>0</v>
      </c>
      <c r="AN90" s="28">
        <f t="shared" si="13"/>
        <v>0</v>
      </c>
      <c r="AO90" s="28">
        <f t="shared" si="13"/>
        <v>0</v>
      </c>
      <c r="AP90" s="27">
        <f t="shared" si="14"/>
        <v>0</v>
      </c>
    </row>
    <row r="91" spans="2:42" ht="14.1" customHeight="1" x14ac:dyDescent="0.2">
      <c r="B91" s="41" t="s">
        <v>23</v>
      </c>
      <c r="C91" s="41"/>
      <c r="D91" s="28">
        <f t="shared" si="13"/>
        <v>0</v>
      </c>
      <c r="E91" s="28">
        <f>E25+E47-E69</f>
        <v>47979546</v>
      </c>
      <c r="F91" s="28">
        <f t="shared" si="13"/>
        <v>0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0</v>
      </c>
      <c r="P91" s="28">
        <f t="shared" si="13"/>
        <v>0</v>
      </c>
      <c r="Q91" s="28">
        <f t="shared" si="13"/>
        <v>0</v>
      </c>
      <c r="R91" s="28">
        <f t="shared" si="13"/>
        <v>0</v>
      </c>
      <c r="S91" s="28">
        <f t="shared" si="13"/>
        <v>0</v>
      </c>
      <c r="T91" s="28">
        <f t="shared" si="13"/>
        <v>0</v>
      </c>
      <c r="U91" s="28">
        <f t="shared" si="13"/>
        <v>0</v>
      </c>
      <c r="V91" s="28">
        <f t="shared" si="13"/>
        <v>0</v>
      </c>
      <c r="W91" s="28">
        <f t="shared" si="13"/>
        <v>0</v>
      </c>
      <c r="X91" s="28">
        <f t="shared" si="13"/>
        <v>0</v>
      </c>
      <c r="Y91" s="28">
        <f t="shared" si="13"/>
        <v>0</v>
      </c>
      <c r="Z91" s="28">
        <f t="shared" si="13"/>
        <v>0</v>
      </c>
      <c r="AA91" s="28">
        <f t="shared" si="13"/>
        <v>0</v>
      </c>
      <c r="AB91" s="28">
        <f t="shared" si="13"/>
        <v>0</v>
      </c>
      <c r="AC91" s="28">
        <f t="shared" si="13"/>
        <v>0</v>
      </c>
      <c r="AD91" s="28">
        <f t="shared" si="13"/>
        <v>0</v>
      </c>
      <c r="AE91" s="28">
        <f t="shared" si="13"/>
        <v>0</v>
      </c>
      <c r="AF91" s="28">
        <f t="shared" si="13"/>
        <v>0</v>
      </c>
      <c r="AG91" s="28">
        <f t="shared" si="13"/>
        <v>0</v>
      </c>
      <c r="AH91" s="28">
        <f t="shared" si="13"/>
        <v>0</v>
      </c>
      <c r="AI91" s="28">
        <f t="shared" si="13"/>
        <v>0</v>
      </c>
      <c r="AJ91" s="28">
        <f t="shared" si="13"/>
        <v>0</v>
      </c>
      <c r="AK91" s="28">
        <f t="shared" si="13"/>
        <v>0</v>
      </c>
      <c r="AL91" s="28">
        <f t="shared" si="13"/>
        <v>0</v>
      </c>
      <c r="AM91" s="28">
        <f t="shared" si="13"/>
        <v>0</v>
      </c>
      <c r="AN91" s="28">
        <f t="shared" si="13"/>
        <v>0</v>
      </c>
      <c r="AO91" s="28">
        <f t="shared" si="13"/>
        <v>0</v>
      </c>
      <c r="AP91" s="27">
        <f t="shared" si="14"/>
        <v>0</v>
      </c>
    </row>
    <row r="92" spans="2:42" ht="14.1" customHeight="1" x14ac:dyDescent="0.2">
      <c r="B92" s="40" t="s">
        <v>27</v>
      </c>
      <c r="C92" s="40"/>
      <c r="D92" s="28">
        <f t="shared" si="13"/>
        <v>0</v>
      </c>
      <c r="E92" s="28">
        <f t="shared" si="13"/>
        <v>5350642865</v>
      </c>
      <c r="F92" s="28">
        <f t="shared" si="13"/>
        <v>0</v>
      </c>
      <c r="G92" s="28">
        <f t="shared" si="13"/>
        <v>262787408</v>
      </c>
      <c r="H92" s="28">
        <f t="shared" si="13"/>
        <v>0</v>
      </c>
      <c r="I92" s="28">
        <f t="shared" si="13"/>
        <v>1736641785</v>
      </c>
      <c r="J92" s="28">
        <f t="shared" si="13"/>
        <v>26165537</v>
      </c>
      <c r="K92" s="28">
        <f t="shared" si="13"/>
        <v>26165537</v>
      </c>
      <c r="L92" s="28">
        <f t="shared" si="13"/>
        <v>12248489</v>
      </c>
      <c r="M92" s="28">
        <f t="shared" si="13"/>
        <v>12248489</v>
      </c>
      <c r="N92" s="28">
        <f t="shared" si="13"/>
        <v>16940384</v>
      </c>
      <c r="O92" s="28">
        <f t="shared" si="13"/>
        <v>16940384</v>
      </c>
      <c r="P92" s="28">
        <f t="shared" si="13"/>
        <v>97488878</v>
      </c>
      <c r="Q92" s="28">
        <f t="shared" si="13"/>
        <v>97488878</v>
      </c>
      <c r="R92" s="28">
        <f t="shared" si="13"/>
        <v>2660435</v>
      </c>
      <c r="S92" s="28">
        <f t="shared" si="13"/>
        <v>3140120</v>
      </c>
      <c r="T92" s="28">
        <f t="shared" si="13"/>
        <v>115954</v>
      </c>
      <c r="U92" s="28">
        <f t="shared" si="13"/>
        <v>115954</v>
      </c>
      <c r="V92" s="28">
        <f t="shared" si="13"/>
        <v>444140</v>
      </c>
      <c r="W92" s="28">
        <f t="shared" si="13"/>
        <v>444140</v>
      </c>
      <c r="X92" s="28">
        <f t="shared" si="13"/>
        <v>-32798</v>
      </c>
      <c r="Y92" s="28">
        <f t="shared" si="13"/>
        <v>-546630</v>
      </c>
      <c r="Z92" s="28">
        <f t="shared" si="13"/>
        <v>0</v>
      </c>
      <c r="AA92" s="28">
        <f t="shared" si="13"/>
        <v>0</v>
      </c>
      <c r="AB92" s="28">
        <f t="shared" si="13"/>
        <v>570209873</v>
      </c>
      <c r="AC92" s="28">
        <f t="shared" si="13"/>
        <v>570209873</v>
      </c>
      <c r="AD92" s="28">
        <f t="shared" si="13"/>
        <v>61786929</v>
      </c>
      <c r="AE92" s="28">
        <f t="shared" si="13"/>
        <v>95198880</v>
      </c>
      <c r="AF92" s="28">
        <f t="shared" si="13"/>
        <v>13521073</v>
      </c>
      <c r="AG92" s="28">
        <f t="shared" si="13"/>
        <v>20463840</v>
      </c>
      <c r="AH92" s="28">
        <f t="shared" si="13"/>
        <v>0</v>
      </c>
      <c r="AI92" s="28">
        <f t="shared" si="13"/>
        <v>0</v>
      </c>
      <c r="AJ92" s="28">
        <f t="shared" si="13"/>
        <v>0</v>
      </c>
      <c r="AK92" s="28">
        <f t="shared" si="13"/>
        <v>0</v>
      </c>
      <c r="AL92" s="28">
        <f t="shared" si="13"/>
        <v>0</v>
      </c>
      <c r="AM92" s="28">
        <f t="shared" si="13"/>
        <v>0</v>
      </c>
      <c r="AN92" s="28">
        <f t="shared" si="13"/>
        <v>0</v>
      </c>
      <c r="AO92" s="28">
        <f t="shared" si="13"/>
        <v>0</v>
      </c>
      <c r="AP92" s="27">
        <f t="shared" si="14"/>
        <v>801548894</v>
      </c>
    </row>
    <row r="93" spans="2:42" ht="14.1" customHeight="1" x14ac:dyDescent="0.2">
      <c r="B93" s="38" t="s">
        <v>0</v>
      </c>
      <c r="C93" s="39"/>
      <c r="D93" s="28">
        <f t="shared" ref="D93" si="15">SUM(D76:D92)</f>
        <v>0</v>
      </c>
      <c r="E93" s="28">
        <f t="shared" ref="E93:AO93" si="16">SUM(E76:E92)</f>
        <v>25461943968</v>
      </c>
      <c r="F93" s="28">
        <f t="shared" si="16"/>
        <v>0</v>
      </c>
      <c r="G93" s="28">
        <f t="shared" si="16"/>
        <v>845412752</v>
      </c>
      <c r="H93" s="28">
        <f t="shared" si="16"/>
        <v>0</v>
      </c>
      <c r="I93" s="28">
        <f t="shared" si="16"/>
        <v>12500939247</v>
      </c>
      <c r="J93" s="28">
        <f t="shared" si="16"/>
        <v>32213445</v>
      </c>
      <c r="K93" s="28">
        <f t="shared" si="16"/>
        <v>32213445</v>
      </c>
      <c r="L93" s="28">
        <f t="shared" si="16"/>
        <v>44277518</v>
      </c>
      <c r="M93" s="28">
        <f t="shared" si="16"/>
        <v>44277518</v>
      </c>
      <c r="N93" s="28">
        <f t="shared" si="16"/>
        <v>56658782</v>
      </c>
      <c r="O93" s="28">
        <f t="shared" si="16"/>
        <v>56658782</v>
      </c>
      <c r="P93" s="28">
        <f t="shared" si="16"/>
        <v>9803788814</v>
      </c>
      <c r="Q93" s="28">
        <f t="shared" si="16"/>
        <v>9803788814</v>
      </c>
      <c r="R93" s="28">
        <f t="shared" si="16"/>
        <v>227990249</v>
      </c>
      <c r="S93" s="28">
        <f t="shared" si="16"/>
        <v>269097600</v>
      </c>
      <c r="T93" s="28">
        <f t="shared" si="16"/>
        <v>231416620</v>
      </c>
      <c r="U93" s="28">
        <f t="shared" si="16"/>
        <v>231416620</v>
      </c>
      <c r="V93" s="28">
        <f t="shared" si="16"/>
        <v>444140</v>
      </c>
      <c r="W93" s="28">
        <f t="shared" si="16"/>
        <v>444140</v>
      </c>
      <c r="X93" s="28">
        <f t="shared" si="16"/>
        <v>-32798</v>
      </c>
      <c r="Y93" s="28">
        <f t="shared" si="16"/>
        <v>-546630</v>
      </c>
      <c r="Z93" s="28">
        <f t="shared" si="16"/>
        <v>0</v>
      </c>
      <c r="AA93" s="28">
        <f t="shared" si="16"/>
        <v>0</v>
      </c>
      <c r="AB93" s="28">
        <f t="shared" si="16"/>
        <v>4630054854</v>
      </c>
      <c r="AC93" s="28">
        <f t="shared" si="16"/>
        <v>4630054854</v>
      </c>
      <c r="AD93" s="28">
        <f t="shared" si="16"/>
        <v>61786929</v>
      </c>
      <c r="AE93" s="28">
        <f t="shared" si="16"/>
        <v>95198880</v>
      </c>
      <c r="AF93" s="28">
        <f t="shared" si="16"/>
        <v>13521073</v>
      </c>
      <c r="AG93" s="28">
        <f t="shared" si="16"/>
        <v>20463840</v>
      </c>
      <c r="AH93" s="28">
        <f t="shared" si="16"/>
        <v>0</v>
      </c>
      <c r="AI93" s="28">
        <f t="shared" si="16"/>
        <v>0</v>
      </c>
      <c r="AJ93" s="28">
        <f t="shared" si="16"/>
        <v>0</v>
      </c>
      <c r="AK93" s="28">
        <f t="shared" si="16"/>
        <v>0</v>
      </c>
      <c r="AL93" s="28">
        <f t="shared" si="16"/>
        <v>0</v>
      </c>
      <c r="AM93" s="28">
        <f t="shared" si="16"/>
        <v>0</v>
      </c>
      <c r="AN93" s="28">
        <f t="shared" si="16"/>
        <v>0</v>
      </c>
      <c r="AO93" s="28">
        <f t="shared" si="16"/>
        <v>0</v>
      </c>
      <c r="AP93" s="27">
        <f t="shared" si="14"/>
        <v>15102119626</v>
      </c>
    </row>
    <row r="94" spans="2:42" ht="20.100000000000001" customHeight="1" x14ac:dyDescent="0.2"/>
    <row r="95" spans="2:42" ht="20.25" customHeight="1" thickBot="1" x14ac:dyDescent="0.25">
      <c r="B95" s="16" t="s">
        <v>36</v>
      </c>
      <c r="C95" s="3"/>
    </row>
    <row r="96" spans="2:42" ht="37.5" customHeight="1" x14ac:dyDescent="0.2">
      <c r="B96" s="51" t="s">
        <v>6</v>
      </c>
      <c r="C96" s="51"/>
      <c r="D96" s="34" t="s">
        <v>30</v>
      </c>
      <c r="E96" s="34" t="s">
        <v>30</v>
      </c>
      <c r="F96" s="34" t="s">
        <v>30</v>
      </c>
      <c r="G96" s="20" t="s">
        <v>31</v>
      </c>
      <c r="H96" s="34" t="s">
        <v>30</v>
      </c>
      <c r="I96" s="20" t="s">
        <v>31</v>
      </c>
      <c r="J96" s="34" t="s">
        <v>30</v>
      </c>
      <c r="K96" s="20" t="s">
        <v>31</v>
      </c>
      <c r="L96" s="34" t="s">
        <v>30</v>
      </c>
      <c r="M96" s="20" t="s">
        <v>31</v>
      </c>
      <c r="N96" s="34" t="s">
        <v>30</v>
      </c>
      <c r="O96" s="20" t="s">
        <v>31</v>
      </c>
      <c r="P96" s="34" t="s">
        <v>30</v>
      </c>
      <c r="Q96" s="20" t="s">
        <v>31</v>
      </c>
      <c r="R96" s="34" t="s">
        <v>30</v>
      </c>
      <c r="S96" s="20" t="s">
        <v>31</v>
      </c>
      <c r="T96" s="34" t="s">
        <v>30</v>
      </c>
      <c r="U96" s="20" t="s">
        <v>31</v>
      </c>
      <c r="V96" s="34" t="s">
        <v>30</v>
      </c>
      <c r="W96" s="20" t="s">
        <v>31</v>
      </c>
      <c r="X96" s="34" t="s">
        <v>30</v>
      </c>
      <c r="Y96" s="20" t="s">
        <v>31</v>
      </c>
      <c r="Z96" s="34" t="s">
        <v>30</v>
      </c>
      <c r="AA96" s="20" t="s">
        <v>31</v>
      </c>
      <c r="AB96" s="34" t="s">
        <v>30</v>
      </c>
      <c r="AC96" s="20" t="s">
        <v>31</v>
      </c>
      <c r="AD96" s="34" t="s">
        <v>30</v>
      </c>
      <c r="AE96" s="20" t="s">
        <v>31</v>
      </c>
      <c r="AF96" s="34" t="s">
        <v>30</v>
      </c>
      <c r="AG96" s="20" t="s">
        <v>31</v>
      </c>
      <c r="AH96" s="34" t="s">
        <v>30</v>
      </c>
      <c r="AI96" s="20" t="s">
        <v>31</v>
      </c>
      <c r="AJ96" s="34" t="s">
        <v>30</v>
      </c>
      <c r="AK96" s="20" t="s">
        <v>31</v>
      </c>
      <c r="AL96" s="34" t="s">
        <v>30</v>
      </c>
      <c r="AM96" s="20" t="s">
        <v>31</v>
      </c>
      <c r="AN96" s="34" t="s">
        <v>30</v>
      </c>
      <c r="AO96" s="20" t="s">
        <v>31</v>
      </c>
      <c r="AP96" s="21" t="s">
        <v>32</v>
      </c>
    </row>
    <row r="97" spans="2:42" ht="37.5" customHeight="1" x14ac:dyDescent="0.2">
      <c r="B97" s="51" t="s">
        <v>28</v>
      </c>
      <c r="C97" s="51"/>
      <c r="D97" s="66" t="str">
        <f>D9</f>
        <v>水道事業</v>
      </c>
      <c r="E97" s="67"/>
      <c r="F97" s="66" t="str">
        <f>F9</f>
        <v>工業用水道</v>
      </c>
      <c r="G97" s="67"/>
      <c r="H97" s="66" t="str">
        <f>H9</f>
        <v>病院事業</v>
      </c>
      <c r="I97" s="67"/>
      <c r="J97" s="66" t="str">
        <f>J9</f>
        <v>株式会社キラキラ雲南</v>
      </c>
      <c r="K97" s="67"/>
      <c r="L97" s="66" t="str">
        <f>L9</f>
        <v>雲南都市開発株式会社</v>
      </c>
      <c r="M97" s="67"/>
      <c r="N97" s="66" t="str">
        <f>N9</f>
        <v>鉄の歴史村</v>
      </c>
      <c r="O97" s="67"/>
      <c r="P97" s="66" t="str">
        <f>P9</f>
        <v>雲南市・飯南市事務組合
期首　及び　調整用</v>
      </c>
      <c r="Q97" s="67"/>
      <c r="R97" s="66" t="str">
        <f>R9</f>
        <v>雲南市・飯南市事務組合</v>
      </c>
      <c r="S97" s="67"/>
      <c r="T97" s="66" t="str">
        <f>T9</f>
        <v>島根県市町村総合事務組合</v>
      </c>
      <c r="U97" s="67"/>
      <c r="V97" s="66" t="str">
        <f>V9</f>
        <v>島根県後期高齢者医療広域連合
期首　及び　調整用</v>
      </c>
      <c r="W97" s="67"/>
      <c r="X97" s="66" t="str">
        <f>X9</f>
        <v>島根県後期高齢者医療広域連合
一般会計</v>
      </c>
      <c r="Y97" s="67"/>
      <c r="Z97" s="66" t="str">
        <f>Z9</f>
        <v>島根県後期高齢者医療広域連合
特別会計</v>
      </c>
      <c r="AA97" s="67"/>
      <c r="AB97" s="66" t="str">
        <f>AB9</f>
        <v>雲南広域連合
期首　及び　調整用</v>
      </c>
      <c r="AC97" s="67"/>
      <c r="AD97" s="66" t="str">
        <f>AD9</f>
        <v>雲南広域連合
一般会計</v>
      </c>
      <c r="AE97" s="67"/>
      <c r="AF97" s="66" t="str">
        <f>AF9</f>
        <v>雲南広域連合
介護</v>
      </c>
      <c r="AG97" s="67"/>
      <c r="AH97" s="66" t="str">
        <f>AH9</f>
        <v>雲南広域連合
下水道</v>
      </c>
      <c r="AI97" s="67"/>
      <c r="AJ97" s="66">
        <f>AJ9</f>
        <v>0</v>
      </c>
      <c r="AK97" s="67"/>
      <c r="AL97" s="66">
        <f>AL9</f>
        <v>0</v>
      </c>
      <c r="AM97" s="67"/>
      <c r="AN97" s="66">
        <f>AN9</f>
        <v>0</v>
      </c>
      <c r="AO97" s="67"/>
      <c r="AP97" s="32"/>
    </row>
    <row r="98" spans="2:42" ht="14.1" customHeight="1" x14ac:dyDescent="0.2">
      <c r="B98" s="65" t="s">
        <v>14</v>
      </c>
      <c r="C98" s="65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4"/>
    </row>
    <row r="99" spans="2:42" ht="14.1" customHeight="1" x14ac:dyDescent="0.2">
      <c r="B99" s="40" t="s">
        <v>15</v>
      </c>
      <c r="C99" s="40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7">
        <f t="shared" ref="AP99:AP107" si="17">D99+F99+H99+J99+L99+N99+P99+R99+T99+V99+X99+Z99+AB99+AD99+AF99+AH99+AJ99+AL99+AN99</f>
        <v>0</v>
      </c>
    </row>
    <row r="100" spans="2:42" ht="14.1" customHeight="1" x14ac:dyDescent="0.2">
      <c r="B100" s="41" t="s">
        <v>16</v>
      </c>
      <c r="C100" s="4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7">
        <f t="shared" si="17"/>
        <v>0</v>
      </c>
    </row>
    <row r="101" spans="2:42" ht="14.1" customHeight="1" x14ac:dyDescent="0.2">
      <c r="B101" s="41" t="s">
        <v>17</v>
      </c>
      <c r="C101" s="41"/>
      <c r="D101" s="28">
        <f>ROUND(D7*E101,0)</f>
        <v>0</v>
      </c>
      <c r="E101" s="25"/>
      <c r="F101" s="28">
        <f>ROUND(F7*G101,0)</f>
        <v>0</v>
      </c>
      <c r="G101" s="25"/>
      <c r="H101" s="28">
        <f>ROUND(H7*I101,0)</f>
        <v>0</v>
      </c>
      <c r="I101" s="25">
        <v>1318946301</v>
      </c>
      <c r="J101" s="28">
        <f>ROUND(J7*K101,0)</f>
        <v>1113241</v>
      </c>
      <c r="K101" s="25">
        <v>1113241</v>
      </c>
      <c r="L101" s="28">
        <f>ROUND(L7*M101,0)</f>
        <v>992731</v>
      </c>
      <c r="M101" s="25">
        <v>992731</v>
      </c>
      <c r="N101" s="28">
        <f>ROUND(N7*O101,0)</f>
        <v>14928299</v>
      </c>
      <c r="O101" s="25">
        <v>14928299</v>
      </c>
      <c r="P101" s="28">
        <f>ROUND(P7*Q101,0)</f>
        <v>0</v>
      </c>
      <c r="Q101" s="25"/>
      <c r="R101" s="28">
        <f>ROUND(R7*S101,0)</f>
        <v>1096135344</v>
      </c>
      <c r="S101" s="25">
        <v>1293771946</v>
      </c>
      <c r="T101" s="28">
        <f>ROUND(T7*U101,0)</f>
        <v>100481440</v>
      </c>
      <c r="U101" s="25">
        <v>100481440</v>
      </c>
      <c r="V101" s="28">
        <f>ROUND(V7*W101,0)</f>
        <v>0</v>
      </c>
      <c r="W101" s="25"/>
      <c r="X101" s="28">
        <f>ROUND(X7*Y101,0)</f>
        <v>0</v>
      </c>
      <c r="Y101" s="25"/>
      <c r="Z101" s="28">
        <f>ROUND(Z7*AA101,0)</f>
        <v>0</v>
      </c>
      <c r="AA101" s="25"/>
      <c r="AB101" s="28">
        <f>ROUND(AB7*AC101,0)</f>
        <v>0</v>
      </c>
      <c r="AC101" s="25"/>
      <c r="AD101" s="28">
        <f>ROUND(AD7*AE101,0)</f>
        <v>377665959</v>
      </c>
      <c r="AE101" s="25">
        <v>581892915</v>
      </c>
      <c r="AF101" s="28">
        <f>ROUND(AF7*AG101,0)</f>
        <v>0</v>
      </c>
      <c r="AG101" s="25"/>
      <c r="AH101" s="28">
        <f>ROUND(AH7*AI101,0)</f>
        <v>0</v>
      </c>
      <c r="AI101" s="25"/>
      <c r="AJ101" s="28">
        <f>ROUND(AJ7*AK101,0)</f>
        <v>0</v>
      </c>
      <c r="AK101" s="25"/>
      <c r="AL101" s="28">
        <f>ROUND(AL7*AM101,0)</f>
        <v>0</v>
      </c>
      <c r="AM101" s="25"/>
      <c r="AN101" s="28">
        <f>ROUND(AN7*AO101,0)</f>
        <v>0</v>
      </c>
      <c r="AO101" s="25"/>
      <c r="AP101" s="27">
        <f t="shared" si="17"/>
        <v>1591317014</v>
      </c>
    </row>
    <row r="102" spans="2:42" ht="14.1" customHeight="1" x14ac:dyDescent="0.2">
      <c r="B102" s="40" t="s">
        <v>18</v>
      </c>
      <c r="C102" s="40"/>
      <c r="D102" s="28">
        <f>ROUND(D7*E102,0)</f>
        <v>0</v>
      </c>
      <c r="E102" s="25"/>
      <c r="F102" s="28">
        <f>ROUND(F7*G102,0)</f>
        <v>0</v>
      </c>
      <c r="G102" s="25"/>
      <c r="H102" s="28">
        <f>ROUND(H7*I102,0)</f>
        <v>0</v>
      </c>
      <c r="I102" s="25">
        <v>5903811</v>
      </c>
      <c r="J102" s="28">
        <f>ROUND(J7*K102,0)</f>
        <v>0</v>
      </c>
      <c r="K102" s="25"/>
      <c r="L102" s="28">
        <f>ROUND(L7*M102,0)</f>
        <v>339474</v>
      </c>
      <c r="M102" s="25">
        <v>339474</v>
      </c>
      <c r="N102" s="28">
        <f>ROUND(N7*O102,0)</f>
        <v>321755</v>
      </c>
      <c r="O102" s="25">
        <v>321755</v>
      </c>
      <c r="P102" s="28">
        <f>ROUND(P7*Q102,0)</f>
        <v>0</v>
      </c>
      <c r="Q102" s="25"/>
      <c r="R102" s="28">
        <f>ROUND(R7*S102,0)</f>
        <v>7049671031</v>
      </c>
      <c r="S102" s="25">
        <v>8320748585</v>
      </c>
      <c r="T102" s="28">
        <f>ROUND(T7*U102,0)</f>
        <v>0</v>
      </c>
      <c r="U102" s="25"/>
      <c r="V102" s="28">
        <f>ROUND(V7*W102,0)</f>
        <v>0</v>
      </c>
      <c r="W102" s="25"/>
      <c r="X102" s="28">
        <f>ROUND(X7*Y102,0)</f>
        <v>0</v>
      </c>
      <c r="Y102" s="25"/>
      <c r="Z102" s="28">
        <f>ROUND(Z7*AA102,0)</f>
        <v>0</v>
      </c>
      <c r="AA102" s="25"/>
      <c r="AB102" s="28">
        <f>ROUND(AB7*AC102,0)</f>
        <v>0</v>
      </c>
      <c r="AC102" s="25"/>
      <c r="AD102" s="28">
        <f>ROUND(AD7*AE102,0)</f>
        <v>52774765</v>
      </c>
      <c r="AE102" s="25">
        <v>81313290</v>
      </c>
      <c r="AF102" s="28">
        <f>ROUND(AF7*AG102,0)</f>
        <v>0</v>
      </c>
      <c r="AG102" s="25"/>
      <c r="AH102" s="28">
        <f>ROUND(AH7*AI102,0)</f>
        <v>0</v>
      </c>
      <c r="AI102" s="25"/>
      <c r="AJ102" s="28">
        <f>ROUND(AJ7*AK102,0)</f>
        <v>0</v>
      </c>
      <c r="AK102" s="25"/>
      <c r="AL102" s="28">
        <f>ROUND(AL7*AM102,0)</f>
        <v>0</v>
      </c>
      <c r="AM102" s="25"/>
      <c r="AN102" s="28">
        <f>ROUND(AN7*AO102,0)</f>
        <v>0</v>
      </c>
      <c r="AO102" s="25"/>
      <c r="AP102" s="27">
        <f t="shared" si="17"/>
        <v>7103107025</v>
      </c>
    </row>
    <row r="103" spans="2:42" ht="14.1" customHeight="1" x14ac:dyDescent="0.2">
      <c r="B103" s="43" t="s">
        <v>19</v>
      </c>
      <c r="C103" s="43"/>
      <c r="D103" s="28">
        <f>ROUND(D7*E103,0)</f>
        <v>0</v>
      </c>
      <c r="E103" s="25"/>
      <c r="F103" s="28">
        <f>ROUND(F7*G103,0)</f>
        <v>0</v>
      </c>
      <c r="G103" s="25"/>
      <c r="H103" s="28">
        <f>ROUND(H7*I103,0)</f>
        <v>0</v>
      </c>
      <c r="I103" s="25"/>
      <c r="J103" s="28">
        <f>ROUND(J7*K103,0)</f>
        <v>0</v>
      </c>
      <c r="K103" s="25"/>
      <c r="L103" s="28">
        <f>ROUND(L7*M103,0)</f>
        <v>0</v>
      </c>
      <c r="M103" s="25"/>
      <c r="N103" s="28">
        <f>ROUND(N7*O103,0)</f>
        <v>0</v>
      </c>
      <c r="O103" s="25"/>
      <c r="P103" s="28">
        <f>ROUND(P7*Q103,0)</f>
        <v>0</v>
      </c>
      <c r="Q103" s="25"/>
      <c r="R103" s="28">
        <f>ROUND(R7*S103,0)</f>
        <v>0</v>
      </c>
      <c r="S103" s="25"/>
      <c r="T103" s="28">
        <f>ROUND(T7*U103,0)</f>
        <v>0</v>
      </c>
      <c r="U103" s="25"/>
      <c r="V103" s="28">
        <f>ROUND(V7*W103,0)</f>
        <v>0</v>
      </c>
      <c r="W103" s="25"/>
      <c r="X103" s="28">
        <f>ROUND(X7*Y103,0)</f>
        <v>0</v>
      </c>
      <c r="Y103" s="25"/>
      <c r="Z103" s="28">
        <f>ROUND(Z7*AA103,0)</f>
        <v>0</v>
      </c>
      <c r="AA103" s="25"/>
      <c r="AB103" s="28">
        <f>ROUND(AB7*AC103,0)</f>
        <v>0</v>
      </c>
      <c r="AC103" s="25"/>
      <c r="AD103" s="28">
        <f>ROUND(AD7*AE103,0)</f>
        <v>0</v>
      </c>
      <c r="AE103" s="25"/>
      <c r="AF103" s="28">
        <f>ROUND(AF7*AG103,0)</f>
        <v>0</v>
      </c>
      <c r="AG103" s="25"/>
      <c r="AH103" s="28">
        <f>ROUND(AH7*AI103,0)</f>
        <v>0</v>
      </c>
      <c r="AI103" s="25"/>
      <c r="AJ103" s="28">
        <f>ROUND(AJ7*AK103,0)</f>
        <v>0</v>
      </c>
      <c r="AK103" s="25"/>
      <c r="AL103" s="28">
        <f>ROUND(AL7*AM103,0)</f>
        <v>0</v>
      </c>
      <c r="AM103" s="25"/>
      <c r="AN103" s="28">
        <f>ROUND(AN7*AO103,0)</f>
        <v>0</v>
      </c>
      <c r="AO103" s="25"/>
      <c r="AP103" s="27">
        <f t="shared" si="17"/>
        <v>0</v>
      </c>
    </row>
    <row r="104" spans="2:42" ht="14.1" customHeight="1" x14ac:dyDescent="0.2">
      <c r="B104" s="44" t="s">
        <v>20</v>
      </c>
      <c r="C104" s="44"/>
      <c r="D104" s="28">
        <f>ROUND(D7*E104,0)</f>
        <v>0</v>
      </c>
      <c r="E104" s="25"/>
      <c r="F104" s="28">
        <f>ROUND(F7*G104,0)</f>
        <v>0</v>
      </c>
      <c r="G104" s="25"/>
      <c r="H104" s="28">
        <f>ROUND(H7*I104,0)</f>
        <v>0</v>
      </c>
      <c r="I104" s="25"/>
      <c r="J104" s="28">
        <f>ROUND(J7*K104,0)</f>
        <v>0</v>
      </c>
      <c r="K104" s="25"/>
      <c r="L104" s="28">
        <f>ROUND(L7*M104,0)</f>
        <v>0</v>
      </c>
      <c r="M104" s="25"/>
      <c r="N104" s="28">
        <f>ROUND(N7*O104,0)</f>
        <v>0</v>
      </c>
      <c r="O104" s="25"/>
      <c r="P104" s="28">
        <f>ROUND(P7*Q104,0)</f>
        <v>0</v>
      </c>
      <c r="Q104" s="25"/>
      <c r="R104" s="28">
        <f>ROUND(R7*S104,0)</f>
        <v>0</v>
      </c>
      <c r="S104" s="25"/>
      <c r="T104" s="28">
        <f>ROUND(T7*U104,0)</f>
        <v>0</v>
      </c>
      <c r="U104" s="25"/>
      <c r="V104" s="28">
        <f>ROUND(V7*W104,0)</f>
        <v>0</v>
      </c>
      <c r="W104" s="25"/>
      <c r="X104" s="28">
        <f>ROUND(X7*Y104,0)</f>
        <v>0</v>
      </c>
      <c r="Y104" s="25"/>
      <c r="Z104" s="28">
        <f>ROUND(Z7*AA104,0)</f>
        <v>0</v>
      </c>
      <c r="AA104" s="25"/>
      <c r="AB104" s="28">
        <f>ROUND(AB7*AC104,0)</f>
        <v>0</v>
      </c>
      <c r="AC104" s="25"/>
      <c r="AD104" s="28">
        <f>ROUND(AD7*AE104,0)</f>
        <v>0</v>
      </c>
      <c r="AE104" s="25"/>
      <c r="AF104" s="28">
        <f>ROUND(AF7*AG104,0)</f>
        <v>0</v>
      </c>
      <c r="AG104" s="25"/>
      <c r="AH104" s="28">
        <f>ROUND(AH7*AI104,0)</f>
        <v>0</v>
      </c>
      <c r="AI104" s="25"/>
      <c r="AJ104" s="28">
        <f>ROUND(AJ7*AK104,0)</f>
        <v>0</v>
      </c>
      <c r="AK104" s="25"/>
      <c r="AL104" s="28">
        <f>ROUND(AL7*AM104,0)</f>
        <v>0</v>
      </c>
      <c r="AM104" s="25"/>
      <c r="AN104" s="28">
        <f>ROUND(AN7*AO104,0)</f>
        <v>0</v>
      </c>
      <c r="AO104" s="25"/>
      <c r="AP104" s="27">
        <f t="shared" si="17"/>
        <v>0</v>
      </c>
    </row>
    <row r="105" spans="2:42" ht="14.1" customHeight="1" x14ac:dyDescent="0.2">
      <c r="B105" s="43" t="s">
        <v>21</v>
      </c>
      <c r="C105" s="43"/>
      <c r="D105" s="28">
        <f>ROUND(D7*E105,0)</f>
        <v>0</v>
      </c>
      <c r="E105" s="25"/>
      <c r="F105" s="28">
        <f>ROUND(F7*G105,0)</f>
        <v>0</v>
      </c>
      <c r="G105" s="25"/>
      <c r="H105" s="28">
        <f>ROUND(H7*I105,0)</f>
        <v>0</v>
      </c>
      <c r="I105" s="25"/>
      <c r="J105" s="28">
        <f>ROUND(J7*K105,0)</f>
        <v>0</v>
      </c>
      <c r="K105" s="25"/>
      <c r="L105" s="28">
        <f>ROUND(L7*M105,0)</f>
        <v>0</v>
      </c>
      <c r="M105" s="25"/>
      <c r="N105" s="28">
        <f>ROUND(N7*O105,0)</f>
        <v>0</v>
      </c>
      <c r="O105" s="25"/>
      <c r="P105" s="28">
        <f>ROUND(P7*Q105,0)</f>
        <v>0</v>
      </c>
      <c r="Q105" s="25"/>
      <c r="R105" s="28">
        <f>ROUND(R7*S105,0)</f>
        <v>0</v>
      </c>
      <c r="S105" s="25"/>
      <c r="T105" s="28">
        <f>ROUND(T7*U105,0)</f>
        <v>0</v>
      </c>
      <c r="U105" s="25"/>
      <c r="V105" s="28">
        <f>ROUND(V7*W105,0)</f>
        <v>0</v>
      </c>
      <c r="W105" s="25"/>
      <c r="X105" s="28">
        <f>ROUND(X7*Y105,0)</f>
        <v>0</v>
      </c>
      <c r="Y105" s="25"/>
      <c r="Z105" s="28">
        <f>ROUND(Z7*AA105,0)</f>
        <v>0</v>
      </c>
      <c r="AA105" s="25"/>
      <c r="AB105" s="28">
        <f>ROUND(AB7*AC105,0)</f>
        <v>0</v>
      </c>
      <c r="AC105" s="25"/>
      <c r="AD105" s="28">
        <f>ROUND(AD7*AE105,0)</f>
        <v>0</v>
      </c>
      <c r="AE105" s="25"/>
      <c r="AF105" s="28">
        <f>ROUND(AF7*AG105,0)</f>
        <v>0</v>
      </c>
      <c r="AG105" s="25"/>
      <c r="AH105" s="28">
        <f>ROUND(AH7*AI105,0)</f>
        <v>0</v>
      </c>
      <c r="AI105" s="25"/>
      <c r="AJ105" s="28">
        <f>ROUND(AJ7*AK105,0)</f>
        <v>0</v>
      </c>
      <c r="AK105" s="25"/>
      <c r="AL105" s="28">
        <f>ROUND(AL7*AM105,0)</f>
        <v>0</v>
      </c>
      <c r="AM105" s="25"/>
      <c r="AN105" s="28">
        <f>ROUND(AN7*AO105,0)</f>
        <v>0</v>
      </c>
      <c r="AO105" s="25"/>
      <c r="AP105" s="27">
        <f t="shared" si="17"/>
        <v>0</v>
      </c>
    </row>
    <row r="106" spans="2:42" ht="14.1" customHeight="1" x14ac:dyDescent="0.2">
      <c r="B106" s="41" t="s">
        <v>22</v>
      </c>
      <c r="C106" s="41"/>
      <c r="D106" s="28">
        <f>ROUND(D7*E106,0)</f>
        <v>0</v>
      </c>
      <c r="E106" s="25"/>
      <c r="F106" s="28">
        <f>ROUND(F7*G106,0)</f>
        <v>0</v>
      </c>
      <c r="G106" s="25"/>
      <c r="H106" s="28">
        <f>ROUND(H7*I106,0)</f>
        <v>0</v>
      </c>
      <c r="I106" s="25"/>
      <c r="J106" s="28">
        <f>ROUND(J7*K106,0)</f>
        <v>0</v>
      </c>
      <c r="K106" s="25"/>
      <c r="L106" s="28">
        <f>ROUND(L7*M106,0)</f>
        <v>0</v>
      </c>
      <c r="M106" s="25"/>
      <c r="N106" s="28">
        <f>ROUND(N7*O106,0)</f>
        <v>0</v>
      </c>
      <c r="O106" s="25"/>
      <c r="P106" s="28">
        <f>ROUND(P7*Q106,0)</f>
        <v>0</v>
      </c>
      <c r="Q106" s="25"/>
      <c r="R106" s="28">
        <f>ROUND(R7*S106,0)</f>
        <v>0</v>
      </c>
      <c r="S106" s="25"/>
      <c r="T106" s="28">
        <f>ROUND(T7*U106,0)</f>
        <v>0</v>
      </c>
      <c r="U106" s="25"/>
      <c r="V106" s="28">
        <f>ROUND(V7*W106,0)</f>
        <v>0</v>
      </c>
      <c r="W106" s="25"/>
      <c r="X106" s="28">
        <f>ROUND(X7*Y106,0)</f>
        <v>0</v>
      </c>
      <c r="Y106" s="25"/>
      <c r="Z106" s="28">
        <f>ROUND(Z7*AA106,0)</f>
        <v>0</v>
      </c>
      <c r="AA106" s="25"/>
      <c r="AB106" s="28">
        <f>ROUND(AB7*AC106,0)</f>
        <v>0</v>
      </c>
      <c r="AC106" s="25"/>
      <c r="AD106" s="28">
        <f>ROUND(AD7*AE106,0)</f>
        <v>0</v>
      </c>
      <c r="AE106" s="25"/>
      <c r="AF106" s="28">
        <f>ROUND(AF7*AG106,0)</f>
        <v>0</v>
      </c>
      <c r="AG106" s="25"/>
      <c r="AH106" s="28">
        <f>ROUND(AH7*AI106,0)</f>
        <v>0</v>
      </c>
      <c r="AI106" s="25"/>
      <c r="AJ106" s="28">
        <f>ROUND(AJ7*AK106,0)</f>
        <v>0</v>
      </c>
      <c r="AK106" s="25"/>
      <c r="AL106" s="28">
        <f>ROUND(AL7*AM106,0)</f>
        <v>0</v>
      </c>
      <c r="AM106" s="25"/>
      <c r="AN106" s="28">
        <f>ROUND(AN7*AO106,0)</f>
        <v>0</v>
      </c>
      <c r="AO106" s="25"/>
      <c r="AP106" s="27">
        <f t="shared" si="17"/>
        <v>0</v>
      </c>
    </row>
    <row r="107" spans="2:42" ht="14.1" customHeight="1" x14ac:dyDescent="0.2">
      <c r="B107" s="41" t="s">
        <v>23</v>
      </c>
      <c r="C107" s="41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5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7">
        <f t="shared" si="17"/>
        <v>0</v>
      </c>
    </row>
    <row r="108" spans="2:42" ht="14.1" customHeight="1" x14ac:dyDescent="0.2">
      <c r="B108" s="64" t="s">
        <v>24</v>
      </c>
      <c r="C108" s="6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4"/>
    </row>
    <row r="109" spans="2:42" ht="14.1" customHeight="1" x14ac:dyDescent="0.2">
      <c r="B109" s="40" t="s">
        <v>25</v>
      </c>
      <c r="C109" s="40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5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7">
        <f t="shared" ref="AP109:AP115" si="18">D109+F109+H109+J109+L109+N109+P109+R109+T109+V109+X109+Z109+AB109+AD109+AF109+AH109+AJ109+AL109+AN109</f>
        <v>0</v>
      </c>
    </row>
    <row r="110" spans="2:42" ht="14.1" customHeight="1" x14ac:dyDescent="0.2">
      <c r="B110" s="41" t="s">
        <v>26</v>
      </c>
      <c r="C110" s="41"/>
      <c r="D110" s="28">
        <f>ROUND(D7*E110,0)</f>
        <v>0</v>
      </c>
      <c r="E110" s="25">
        <v>313649267</v>
      </c>
      <c r="F110" s="28">
        <f>ROUND(F7*G110,0)</f>
        <v>0</v>
      </c>
      <c r="G110" s="25">
        <v>7122652</v>
      </c>
      <c r="H110" s="28">
        <f>ROUND(H7*I110,0)</f>
        <v>0</v>
      </c>
      <c r="I110" s="25"/>
      <c r="J110" s="28">
        <f>ROUND(J7*K110,0)</f>
        <v>0</v>
      </c>
      <c r="K110" s="25"/>
      <c r="L110" s="28">
        <f>ROUND(L7*M110,0)</f>
        <v>0</v>
      </c>
      <c r="M110" s="25"/>
      <c r="N110" s="28">
        <f>ROUND(N7*O110,0)</f>
        <v>0</v>
      </c>
      <c r="O110" s="25"/>
      <c r="P110" s="28">
        <f>ROUND(P7*Q110,0)</f>
        <v>0</v>
      </c>
      <c r="Q110" s="25"/>
      <c r="R110" s="28">
        <f>ROUND(R7*S110,0)</f>
        <v>0</v>
      </c>
      <c r="S110" s="25"/>
      <c r="T110" s="28">
        <f>ROUND(T7*U110,0)</f>
        <v>0</v>
      </c>
      <c r="U110" s="25"/>
      <c r="V110" s="28">
        <f>ROUND(V7*W110,0)</f>
        <v>0</v>
      </c>
      <c r="W110" s="25"/>
      <c r="X110" s="28">
        <f>ROUND(X7*Y110,0)</f>
        <v>0</v>
      </c>
      <c r="Y110" s="25"/>
      <c r="Z110" s="28">
        <f>ROUND(Z7*AA110,0)</f>
        <v>0</v>
      </c>
      <c r="AA110" s="25"/>
      <c r="AB110" s="28">
        <f>ROUND(AB7*AC110,0)</f>
        <v>0</v>
      </c>
      <c r="AC110" s="25"/>
      <c r="AD110" s="28">
        <f>ROUND(AD7*AE110,0)</f>
        <v>3095094</v>
      </c>
      <c r="AE110" s="25">
        <v>4768800</v>
      </c>
      <c r="AF110" s="28">
        <f>ROUND(AF7*AG110,0)</f>
        <v>0</v>
      </c>
      <c r="AG110" s="25"/>
      <c r="AH110" s="28">
        <f>ROUND(AH7*AI110,0)</f>
        <v>143224289</v>
      </c>
      <c r="AI110" s="25">
        <v>214125536</v>
      </c>
      <c r="AJ110" s="28">
        <f>ROUND(AJ7*AK110,0)</f>
        <v>0</v>
      </c>
      <c r="AK110" s="25"/>
      <c r="AL110" s="28">
        <f>ROUND(AL7*AM110,0)</f>
        <v>0</v>
      </c>
      <c r="AM110" s="25"/>
      <c r="AN110" s="28">
        <f>ROUND(AN7*AO110,0)</f>
        <v>0</v>
      </c>
      <c r="AO110" s="25"/>
      <c r="AP110" s="27">
        <f t="shared" si="18"/>
        <v>146319383</v>
      </c>
    </row>
    <row r="111" spans="2:42" ht="14.1" customHeight="1" x14ac:dyDescent="0.2">
      <c r="B111" s="40" t="s">
        <v>18</v>
      </c>
      <c r="C111" s="40"/>
      <c r="D111" s="28">
        <f>ROUND(D7*E111,0)</f>
        <v>0</v>
      </c>
      <c r="E111" s="25">
        <v>6777447888</v>
      </c>
      <c r="F111" s="28">
        <f>ROUND(F7*G111,0)</f>
        <v>0</v>
      </c>
      <c r="G111" s="25">
        <v>243422719</v>
      </c>
      <c r="H111" s="28">
        <f>ROUND(H7*I111,0)</f>
        <v>0</v>
      </c>
      <c r="I111" s="25"/>
      <c r="J111" s="28">
        <f>ROUND(J7*K111,0)</f>
        <v>0</v>
      </c>
      <c r="K111" s="25"/>
      <c r="L111" s="28">
        <f>ROUND(L7*M111,0)</f>
        <v>0</v>
      </c>
      <c r="M111" s="25"/>
      <c r="N111" s="28">
        <f>ROUND(N7*O111,0)</f>
        <v>0</v>
      </c>
      <c r="O111" s="25"/>
      <c r="P111" s="28">
        <f>ROUND(P7*Q111,0)</f>
        <v>0</v>
      </c>
      <c r="Q111" s="25"/>
      <c r="R111" s="28">
        <f>ROUND(R7*S111,0)</f>
        <v>0</v>
      </c>
      <c r="S111" s="25"/>
      <c r="T111" s="28">
        <f>ROUND(T7*U111,0)</f>
        <v>0</v>
      </c>
      <c r="U111" s="25"/>
      <c r="V111" s="28">
        <f>ROUND(V7*W111,0)</f>
        <v>0</v>
      </c>
      <c r="W111" s="25"/>
      <c r="X111" s="28">
        <f>ROUND(X7*Y111,0)</f>
        <v>0</v>
      </c>
      <c r="Y111" s="25"/>
      <c r="Z111" s="28">
        <f>ROUND(Z7*AA111,0)</f>
        <v>0</v>
      </c>
      <c r="AA111" s="25"/>
      <c r="AB111" s="28">
        <f>ROUND(AB7*AC111,0)</f>
        <v>0</v>
      </c>
      <c r="AC111" s="25"/>
      <c r="AD111" s="28">
        <f>ROUND(AD7*AE111,0)</f>
        <v>270247620</v>
      </c>
      <c r="AE111" s="25">
        <v>416386947</v>
      </c>
      <c r="AF111" s="28">
        <f>ROUND(AF7*AG111,0)</f>
        <v>203370653</v>
      </c>
      <c r="AG111" s="25">
        <v>307796911</v>
      </c>
      <c r="AH111" s="28">
        <f>ROUND(AH7*AI111,0)</f>
        <v>1075790759</v>
      </c>
      <c r="AI111" s="25">
        <v>1608346428</v>
      </c>
      <c r="AJ111" s="28">
        <f>ROUND(AJ7*AK111,0)</f>
        <v>0</v>
      </c>
      <c r="AK111" s="25"/>
      <c r="AL111" s="28">
        <f>ROUND(AL7*AM111,0)</f>
        <v>0</v>
      </c>
      <c r="AM111" s="25"/>
      <c r="AN111" s="28">
        <f>ROUND(AN7*AO111,0)</f>
        <v>0</v>
      </c>
      <c r="AO111" s="25"/>
      <c r="AP111" s="27">
        <f t="shared" si="18"/>
        <v>1549409032</v>
      </c>
    </row>
    <row r="112" spans="2:42" ht="14.1" customHeight="1" x14ac:dyDescent="0.2">
      <c r="B112" s="40" t="s">
        <v>22</v>
      </c>
      <c r="C112" s="40"/>
      <c r="D112" s="28">
        <f>ROUND(D7*E112,0)</f>
        <v>0</v>
      </c>
      <c r="E112" s="25"/>
      <c r="F112" s="28">
        <f>ROUND(F7*G112,0)</f>
        <v>0</v>
      </c>
      <c r="G112" s="25"/>
      <c r="H112" s="28">
        <f>ROUND(H7*I112,0)</f>
        <v>0</v>
      </c>
      <c r="I112" s="25"/>
      <c r="J112" s="28">
        <f>ROUND(J7*K112,0)</f>
        <v>0</v>
      </c>
      <c r="K112" s="25"/>
      <c r="L112" s="28">
        <f>ROUND(L7*M112,0)</f>
        <v>0</v>
      </c>
      <c r="M112" s="25"/>
      <c r="N112" s="28">
        <f>ROUND(N7*O112,0)</f>
        <v>0</v>
      </c>
      <c r="O112" s="25"/>
      <c r="P112" s="28">
        <f>ROUND(P7*Q112,0)</f>
        <v>0</v>
      </c>
      <c r="Q112" s="25"/>
      <c r="R112" s="28">
        <f>ROUND(R7*S112,0)</f>
        <v>0</v>
      </c>
      <c r="S112" s="25"/>
      <c r="T112" s="28">
        <f>ROUND(T7*U112,0)</f>
        <v>0</v>
      </c>
      <c r="U112" s="25"/>
      <c r="V112" s="28">
        <f>ROUND(V7*W112,0)</f>
        <v>0</v>
      </c>
      <c r="W112" s="25"/>
      <c r="X112" s="28">
        <f>ROUND(X7*Y112,0)</f>
        <v>0</v>
      </c>
      <c r="Y112" s="25"/>
      <c r="Z112" s="28">
        <f>ROUND(Z7*AA112,0)</f>
        <v>0</v>
      </c>
      <c r="AA112" s="25"/>
      <c r="AB112" s="28">
        <f>ROUND(AB7*AC112,0)</f>
        <v>0</v>
      </c>
      <c r="AC112" s="25"/>
      <c r="AD112" s="28">
        <f>ROUND(AD7*AE112,0)</f>
        <v>0</v>
      </c>
      <c r="AE112" s="25"/>
      <c r="AF112" s="28">
        <f>ROUND(AF7*AG112,0)</f>
        <v>0</v>
      </c>
      <c r="AG112" s="25"/>
      <c r="AH112" s="28">
        <f>ROUND(AH7*AI112,0)</f>
        <v>0</v>
      </c>
      <c r="AI112" s="25"/>
      <c r="AJ112" s="28">
        <f>ROUND(AJ7*AK112,0)</f>
        <v>0</v>
      </c>
      <c r="AK112" s="25"/>
      <c r="AL112" s="28">
        <f>ROUND(AL7*AM112,0)</f>
        <v>0</v>
      </c>
      <c r="AM112" s="25"/>
      <c r="AN112" s="28">
        <f>ROUND(AN7*AO112,0)</f>
        <v>0</v>
      </c>
      <c r="AO112" s="25"/>
      <c r="AP112" s="27">
        <f t="shared" si="18"/>
        <v>0</v>
      </c>
    </row>
    <row r="113" spans="2:42" ht="14.1" customHeight="1" x14ac:dyDescent="0.2">
      <c r="B113" s="41" t="s">
        <v>23</v>
      </c>
      <c r="C113" s="41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5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7">
        <f t="shared" si="18"/>
        <v>0</v>
      </c>
    </row>
    <row r="114" spans="2:42" ht="14.1" customHeight="1" x14ac:dyDescent="0.2">
      <c r="B114" s="40" t="s">
        <v>27</v>
      </c>
      <c r="C114" s="40"/>
      <c r="D114" s="28">
        <f>ROUND(D7*E114,0)</f>
        <v>0</v>
      </c>
      <c r="E114" s="25">
        <v>3378748661</v>
      </c>
      <c r="F114" s="28">
        <f>ROUND(F7*G114,0)</f>
        <v>0</v>
      </c>
      <c r="G114" s="25">
        <v>182559008</v>
      </c>
      <c r="H114" s="28">
        <f>ROUND(H7*I114,0)</f>
        <v>0</v>
      </c>
      <c r="I114" s="25">
        <v>800993952</v>
      </c>
      <c r="J114" s="28">
        <f>ROUND(J7*K114,0)</f>
        <v>19087971</v>
      </c>
      <c r="K114" s="25">
        <v>19087971</v>
      </c>
      <c r="L114" s="28">
        <f>ROUND(L7*M114,0)</f>
        <v>6642512</v>
      </c>
      <c r="M114" s="25">
        <v>6642512</v>
      </c>
      <c r="N114" s="28">
        <f>ROUND(N7*O114,0)</f>
        <v>14379416</v>
      </c>
      <c r="O114" s="25">
        <v>14379416</v>
      </c>
      <c r="P114" s="28">
        <f>ROUND(P7*Q114,0)</f>
        <v>0</v>
      </c>
      <c r="Q114" s="25"/>
      <c r="R114" s="28">
        <f>ROUND(R7*S114,0)</f>
        <v>88818617</v>
      </c>
      <c r="S114" s="25">
        <v>104832889</v>
      </c>
      <c r="T114" s="28">
        <f>ROUND(T7*U114,0)</f>
        <v>75273</v>
      </c>
      <c r="U114" s="25">
        <v>75273</v>
      </c>
      <c r="V114" s="28">
        <f>ROUND(V7*W114,0)</f>
        <v>0</v>
      </c>
      <c r="W114" s="25"/>
      <c r="X114" s="28">
        <f>ROUND(X7*Y114,0)</f>
        <v>250333</v>
      </c>
      <c r="Y114" s="25">
        <v>4172221</v>
      </c>
      <c r="Z114" s="28">
        <f>ROUND(Z7*AA114,0)</f>
        <v>142818</v>
      </c>
      <c r="AA114" s="25">
        <v>2266949</v>
      </c>
      <c r="AB114" s="28">
        <f>ROUND(AB7*AC114,0)</f>
        <v>0</v>
      </c>
      <c r="AC114" s="25"/>
      <c r="AD114" s="28">
        <f>ROUND(AD7*AE114,0)</f>
        <v>481469282</v>
      </c>
      <c r="AE114" s="25">
        <v>741829010</v>
      </c>
      <c r="AF114" s="28">
        <f>ROUND(AF7*AG114,0)</f>
        <v>42060060</v>
      </c>
      <c r="AG114" s="25">
        <v>63656955</v>
      </c>
      <c r="AH114" s="28">
        <f>ROUND(AH7*AI114,0)</f>
        <v>1151322</v>
      </c>
      <c r="AI114" s="25">
        <v>1721268</v>
      </c>
      <c r="AJ114" s="28">
        <f>ROUND(AJ7*AK114,0)</f>
        <v>0</v>
      </c>
      <c r="AK114" s="25"/>
      <c r="AL114" s="28">
        <f>ROUND(AL7*AM114,0)</f>
        <v>0</v>
      </c>
      <c r="AM114" s="25"/>
      <c r="AN114" s="28">
        <f>ROUND(AN7*AO114,0)</f>
        <v>0</v>
      </c>
      <c r="AO114" s="25"/>
      <c r="AP114" s="27">
        <f t="shared" si="18"/>
        <v>654077604</v>
      </c>
    </row>
    <row r="115" spans="2:42" ht="14.1" customHeight="1" x14ac:dyDescent="0.2">
      <c r="B115" s="38" t="s">
        <v>0</v>
      </c>
      <c r="C115" s="39"/>
      <c r="D115" s="28">
        <f t="shared" ref="D115:AO115" si="19">SUM(D98:D114)</f>
        <v>0</v>
      </c>
      <c r="E115" s="28">
        <f t="shared" si="19"/>
        <v>10469845816</v>
      </c>
      <c r="F115" s="28">
        <f t="shared" si="19"/>
        <v>0</v>
      </c>
      <c r="G115" s="28">
        <f t="shared" si="19"/>
        <v>433104379</v>
      </c>
      <c r="H115" s="28">
        <f t="shared" si="19"/>
        <v>0</v>
      </c>
      <c r="I115" s="28">
        <f t="shared" si="19"/>
        <v>2125844064</v>
      </c>
      <c r="J115" s="28">
        <f t="shared" si="19"/>
        <v>20201212</v>
      </c>
      <c r="K115" s="28">
        <f t="shared" si="19"/>
        <v>20201212</v>
      </c>
      <c r="L115" s="28">
        <f t="shared" si="19"/>
        <v>7974717</v>
      </c>
      <c r="M115" s="28">
        <f t="shared" si="19"/>
        <v>7974717</v>
      </c>
      <c r="N115" s="28">
        <f t="shared" si="19"/>
        <v>29629470</v>
      </c>
      <c r="O115" s="28">
        <f t="shared" si="19"/>
        <v>29629470</v>
      </c>
      <c r="P115" s="28">
        <f t="shared" si="19"/>
        <v>0</v>
      </c>
      <c r="Q115" s="28">
        <f t="shared" si="19"/>
        <v>0</v>
      </c>
      <c r="R115" s="28">
        <f t="shared" si="19"/>
        <v>8234624992</v>
      </c>
      <c r="S115" s="28">
        <f t="shared" si="19"/>
        <v>9719353420</v>
      </c>
      <c r="T115" s="28">
        <f t="shared" si="19"/>
        <v>100556713</v>
      </c>
      <c r="U115" s="28">
        <f t="shared" si="19"/>
        <v>100556713</v>
      </c>
      <c r="V115" s="28">
        <f t="shared" si="19"/>
        <v>0</v>
      </c>
      <c r="W115" s="28">
        <f t="shared" si="19"/>
        <v>0</v>
      </c>
      <c r="X115" s="28">
        <f t="shared" si="19"/>
        <v>250333</v>
      </c>
      <c r="Y115" s="28">
        <f t="shared" si="19"/>
        <v>4172221</v>
      </c>
      <c r="Z115" s="28">
        <f t="shared" si="19"/>
        <v>142818</v>
      </c>
      <c r="AA115" s="28">
        <f t="shared" si="19"/>
        <v>2266949</v>
      </c>
      <c r="AB115" s="28">
        <f t="shared" si="19"/>
        <v>0</v>
      </c>
      <c r="AC115" s="28">
        <f t="shared" si="19"/>
        <v>0</v>
      </c>
      <c r="AD115" s="28">
        <f t="shared" si="19"/>
        <v>1185252720</v>
      </c>
      <c r="AE115" s="28">
        <f t="shared" si="19"/>
        <v>1826190962</v>
      </c>
      <c r="AF115" s="28">
        <f t="shared" si="19"/>
        <v>245430713</v>
      </c>
      <c r="AG115" s="28">
        <f t="shared" si="19"/>
        <v>371453866</v>
      </c>
      <c r="AH115" s="28">
        <f t="shared" si="19"/>
        <v>1220166370</v>
      </c>
      <c r="AI115" s="28">
        <f t="shared" si="19"/>
        <v>1824193232</v>
      </c>
      <c r="AJ115" s="28">
        <f t="shared" si="19"/>
        <v>0</v>
      </c>
      <c r="AK115" s="28">
        <f t="shared" si="19"/>
        <v>0</v>
      </c>
      <c r="AL115" s="28">
        <f t="shared" si="19"/>
        <v>0</v>
      </c>
      <c r="AM115" s="28">
        <f t="shared" si="19"/>
        <v>0</v>
      </c>
      <c r="AN115" s="28">
        <f t="shared" si="19"/>
        <v>0</v>
      </c>
      <c r="AO115" s="28">
        <f t="shared" si="19"/>
        <v>0</v>
      </c>
      <c r="AP115" s="27">
        <f t="shared" si="18"/>
        <v>11044230058</v>
      </c>
    </row>
    <row r="116" spans="2:42" ht="20.100000000000001" customHeight="1" x14ac:dyDescent="0.2"/>
    <row r="117" spans="2:42" ht="20.25" customHeight="1" thickBot="1" x14ac:dyDescent="0.25">
      <c r="B117" s="16" t="s">
        <v>37</v>
      </c>
      <c r="C117" s="3"/>
    </row>
    <row r="118" spans="2:42" ht="37.5" customHeight="1" x14ac:dyDescent="0.2">
      <c r="B118" s="51" t="s">
        <v>6</v>
      </c>
      <c r="C118" s="51"/>
      <c r="D118" s="34" t="s">
        <v>30</v>
      </c>
      <c r="E118" s="34" t="s">
        <v>30</v>
      </c>
      <c r="F118" s="34" t="s">
        <v>30</v>
      </c>
      <c r="G118" s="20" t="s">
        <v>31</v>
      </c>
      <c r="H118" s="34" t="s">
        <v>30</v>
      </c>
      <c r="I118" s="20" t="s">
        <v>31</v>
      </c>
      <c r="J118" s="34" t="s">
        <v>30</v>
      </c>
      <c r="K118" s="20" t="s">
        <v>31</v>
      </c>
      <c r="L118" s="34" t="s">
        <v>30</v>
      </c>
      <c r="M118" s="20" t="s">
        <v>31</v>
      </c>
      <c r="N118" s="34" t="s">
        <v>30</v>
      </c>
      <c r="O118" s="20" t="s">
        <v>31</v>
      </c>
      <c r="P118" s="34" t="s">
        <v>30</v>
      </c>
      <c r="Q118" s="20" t="s">
        <v>31</v>
      </c>
      <c r="R118" s="34" t="s">
        <v>30</v>
      </c>
      <c r="S118" s="20" t="s">
        <v>31</v>
      </c>
      <c r="T118" s="34" t="s">
        <v>30</v>
      </c>
      <c r="U118" s="20" t="s">
        <v>31</v>
      </c>
      <c r="V118" s="34" t="s">
        <v>30</v>
      </c>
      <c r="W118" s="20" t="s">
        <v>31</v>
      </c>
      <c r="X118" s="34" t="s">
        <v>30</v>
      </c>
      <c r="Y118" s="20" t="s">
        <v>31</v>
      </c>
      <c r="Z118" s="34" t="s">
        <v>30</v>
      </c>
      <c r="AA118" s="20" t="s">
        <v>31</v>
      </c>
      <c r="AB118" s="34" t="s">
        <v>30</v>
      </c>
      <c r="AC118" s="20" t="s">
        <v>31</v>
      </c>
      <c r="AD118" s="34" t="s">
        <v>30</v>
      </c>
      <c r="AE118" s="20" t="s">
        <v>31</v>
      </c>
      <c r="AF118" s="34" t="s">
        <v>30</v>
      </c>
      <c r="AG118" s="20" t="s">
        <v>31</v>
      </c>
      <c r="AH118" s="34" t="s">
        <v>30</v>
      </c>
      <c r="AI118" s="20" t="s">
        <v>31</v>
      </c>
      <c r="AJ118" s="34" t="s">
        <v>30</v>
      </c>
      <c r="AK118" s="20" t="s">
        <v>31</v>
      </c>
      <c r="AL118" s="34" t="s">
        <v>30</v>
      </c>
      <c r="AM118" s="20" t="s">
        <v>31</v>
      </c>
      <c r="AN118" s="34" t="s">
        <v>30</v>
      </c>
      <c r="AO118" s="20" t="s">
        <v>31</v>
      </c>
      <c r="AP118" s="21" t="s">
        <v>32</v>
      </c>
    </row>
    <row r="119" spans="2:42" ht="37.5" customHeight="1" x14ac:dyDescent="0.2">
      <c r="B119" s="51" t="s">
        <v>28</v>
      </c>
      <c r="C119" s="51"/>
      <c r="D119" s="66" t="str">
        <f>D9</f>
        <v>水道事業</v>
      </c>
      <c r="E119" s="67"/>
      <c r="F119" s="66" t="str">
        <f>F9</f>
        <v>工業用水道</v>
      </c>
      <c r="G119" s="67"/>
      <c r="H119" s="66" t="str">
        <f>H9</f>
        <v>病院事業</v>
      </c>
      <c r="I119" s="67"/>
      <c r="J119" s="66" t="str">
        <f>J9</f>
        <v>株式会社キラキラ雲南</v>
      </c>
      <c r="K119" s="67"/>
      <c r="L119" s="66" t="str">
        <f>L9</f>
        <v>雲南都市開発株式会社</v>
      </c>
      <c r="M119" s="67"/>
      <c r="N119" s="66" t="str">
        <f>N9</f>
        <v>鉄の歴史村</v>
      </c>
      <c r="O119" s="67"/>
      <c r="P119" s="66" t="str">
        <f>P9</f>
        <v>雲南市・飯南市事務組合
期首　及び　調整用</v>
      </c>
      <c r="Q119" s="67"/>
      <c r="R119" s="66" t="str">
        <f>R9</f>
        <v>雲南市・飯南市事務組合</v>
      </c>
      <c r="S119" s="67"/>
      <c r="T119" s="66" t="str">
        <f>T9</f>
        <v>島根県市町村総合事務組合</v>
      </c>
      <c r="U119" s="67"/>
      <c r="V119" s="66" t="str">
        <f>V9</f>
        <v>島根県後期高齢者医療広域連合
期首　及び　調整用</v>
      </c>
      <c r="W119" s="67"/>
      <c r="X119" s="66" t="str">
        <f>X9</f>
        <v>島根県後期高齢者医療広域連合
一般会計</v>
      </c>
      <c r="Y119" s="67"/>
      <c r="Z119" s="66" t="str">
        <f>Z9</f>
        <v>島根県後期高齢者医療広域連合
特別会計</v>
      </c>
      <c r="AA119" s="67"/>
      <c r="AB119" s="66" t="str">
        <f>AB9</f>
        <v>雲南広域連合
期首　及び　調整用</v>
      </c>
      <c r="AC119" s="67"/>
      <c r="AD119" s="66" t="str">
        <f>AD9</f>
        <v>雲南広域連合
一般会計</v>
      </c>
      <c r="AE119" s="67"/>
      <c r="AF119" s="66" t="str">
        <f>AF9</f>
        <v>雲南広域連合
介護</v>
      </c>
      <c r="AG119" s="67"/>
      <c r="AH119" s="66" t="str">
        <f>AH9</f>
        <v>雲南広域連合
下水道</v>
      </c>
      <c r="AI119" s="67"/>
      <c r="AJ119" s="66">
        <f>AJ9</f>
        <v>0</v>
      </c>
      <c r="AK119" s="67"/>
      <c r="AL119" s="66">
        <f>AL9</f>
        <v>0</v>
      </c>
      <c r="AM119" s="67"/>
      <c r="AN119" s="66">
        <f>AN9</f>
        <v>0</v>
      </c>
      <c r="AO119" s="67"/>
      <c r="AP119" s="32"/>
    </row>
    <row r="120" spans="2:42" ht="14.1" customHeight="1" x14ac:dyDescent="0.2">
      <c r="B120" s="65" t="s">
        <v>14</v>
      </c>
      <c r="C120" s="65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4"/>
    </row>
    <row r="121" spans="2:42" ht="14.1" customHeight="1" x14ac:dyDescent="0.2">
      <c r="B121" s="40" t="s">
        <v>15</v>
      </c>
      <c r="C121" s="40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7">
        <f t="shared" ref="AP121:AP129" si="20">D121+F121+H121+J121+L121+N121+P121+R121+T121+V121+X121+Z121+AB121+AD121+AF121+AH121+AJ121+AL121+AN121</f>
        <v>0</v>
      </c>
    </row>
    <row r="122" spans="2:42" ht="14.1" customHeight="1" x14ac:dyDescent="0.2">
      <c r="B122" s="41" t="s">
        <v>16</v>
      </c>
      <c r="C122" s="41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7">
        <f t="shared" si="20"/>
        <v>0</v>
      </c>
    </row>
    <row r="123" spans="2:42" ht="14.1" customHeight="1" x14ac:dyDescent="0.2">
      <c r="B123" s="41" t="s">
        <v>17</v>
      </c>
      <c r="C123" s="41"/>
      <c r="D123" s="28">
        <f>ROUND(D7*E123,0)</f>
        <v>0</v>
      </c>
      <c r="E123" s="25"/>
      <c r="F123" s="28">
        <f>ROUND(F7*G123,0)</f>
        <v>0</v>
      </c>
      <c r="G123" s="25"/>
      <c r="H123" s="28">
        <f>ROUND(H7*I123,0)</f>
        <v>0</v>
      </c>
      <c r="I123" s="25">
        <v>403369290</v>
      </c>
      <c r="J123" s="28">
        <f>ROUND(J7*K123,0)</f>
        <v>422224</v>
      </c>
      <c r="K123" s="25">
        <v>422224</v>
      </c>
      <c r="L123" s="28">
        <f>ROUND(L7*M123,0)</f>
        <v>992731</v>
      </c>
      <c r="M123" s="25">
        <v>992731</v>
      </c>
      <c r="N123" s="28">
        <f>ROUND(N7*O123,0)</f>
        <v>2669647</v>
      </c>
      <c r="O123" s="25">
        <v>2669647</v>
      </c>
      <c r="P123" s="28">
        <f>ROUND(P7*Q123,0)</f>
        <v>0</v>
      </c>
      <c r="Q123" s="25"/>
      <c r="R123" s="28">
        <f>ROUND(R7*S123,0)</f>
        <v>57091322</v>
      </c>
      <c r="S123" s="35">
        <v>67385064</v>
      </c>
      <c r="T123" s="28">
        <f>ROUND(T7*U123,0)</f>
        <v>3953368</v>
      </c>
      <c r="U123" s="35">
        <v>3953368</v>
      </c>
      <c r="V123" s="28">
        <f>ROUND(V7*W123,0)</f>
        <v>0</v>
      </c>
      <c r="W123" s="25"/>
      <c r="X123" s="28">
        <f>ROUND(X7*Y123,0)</f>
        <v>0</v>
      </c>
      <c r="Y123" s="25"/>
      <c r="Z123" s="28">
        <f>ROUND(Z7*AA123,0)</f>
        <v>0</v>
      </c>
      <c r="AA123" s="25"/>
      <c r="AB123" s="28">
        <f>ROUND(AB7*AC123,0)</f>
        <v>0</v>
      </c>
      <c r="AC123" s="25"/>
      <c r="AD123" s="28">
        <f>ROUND(AD7*AE123,0)</f>
        <v>20151507</v>
      </c>
      <c r="AE123" s="25">
        <v>31048652</v>
      </c>
      <c r="AF123" s="28">
        <f>ROUND(AF7*AG123,0)</f>
        <v>0</v>
      </c>
      <c r="AG123" s="25"/>
      <c r="AH123" s="28">
        <f>ROUND(AH7*AI123,0)</f>
        <v>0</v>
      </c>
      <c r="AI123" s="25"/>
      <c r="AJ123" s="28">
        <f>ROUND(AJ7*AK123,0)</f>
        <v>0</v>
      </c>
      <c r="AK123" s="25"/>
      <c r="AL123" s="28">
        <f>ROUND(AL7*AM123,0)</f>
        <v>0</v>
      </c>
      <c r="AM123" s="25"/>
      <c r="AN123" s="28">
        <f>ROUND(AN7*AO123,0)</f>
        <v>0</v>
      </c>
      <c r="AO123" s="25"/>
      <c r="AP123" s="27">
        <f t="shared" si="20"/>
        <v>85280799</v>
      </c>
    </row>
    <row r="124" spans="2:42" ht="14.1" customHeight="1" x14ac:dyDescent="0.2">
      <c r="B124" s="40" t="s">
        <v>18</v>
      </c>
      <c r="C124" s="40"/>
      <c r="D124" s="28">
        <f>ROUND(D7*E124,0)</f>
        <v>0</v>
      </c>
      <c r="E124" s="25"/>
      <c r="F124" s="28">
        <f>ROUND(F7*G124,0)</f>
        <v>0</v>
      </c>
      <c r="G124" s="25"/>
      <c r="H124" s="28">
        <f>ROUND(H7*I124,0)</f>
        <v>0</v>
      </c>
      <c r="I124" s="25">
        <v>651933</v>
      </c>
      <c r="J124" s="28">
        <f>ROUND(J7*K124,0)</f>
        <v>0</v>
      </c>
      <c r="K124" s="25"/>
      <c r="L124" s="28">
        <f>ROUND(L7*M124,0)</f>
        <v>339474</v>
      </c>
      <c r="M124" s="25">
        <v>339474</v>
      </c>
      <c r="N124" s="28">
        <f>ROUND(N7*O124,0)</f>
        <v>3817</v>
      </c>
      <c r="O124" s="25">
        <v>3817</v>
      </c>
      <c r="P124" s="28">
        <f>ROUND(P7*Q124,0)</f>
        <v>0</v>
      </c>
      <c r="Q124" s="25"/>
      <c r="R124" s="28">
        <f>ROUND(R7*S124,0)</f>
        <v>313023508</v>
      </c>
      <c r="S124" s="35">
        <v>369462618</v>
      </c>
      <c r="T124" s="28">
        <f>ROUND(T7*U124,0)</f>
        <v>0</v>
      </c>
      <c r="U124" s="35"/>
      <c r="V124" s="28">
        <f>ROUND(V7*W124,0)</f>
        <v>0</v>
      </c>
      <c r="W124" s="25"/>
      <c r="X124" s="28">
        <f>ROUND(X7*Y124,0)</f>
        <v>0</v>
      </c>
      <c r="Y124" s="25"/>
      <c r="Z124" s="28">
        <f>ROUND(Z7*AA124,0)</f>
        <v>0</v>
      </c>
      <c r="AA124" s="25"/>
      <c r="AB124" s="28">
        <f>ROUND(AB7*AC124,0)</f>
        <v>0</v>
      </c>
      <c r="AC124" s="25"/>
      <c r="AD124" s="28">
        <f>ROUND(AD7*AE124,0)</f>
        <v>1098068</v>
      </c>
      <c r="AE124" s="25">
        <v>1691860</v>
      </c>
      <c r="AF124" s="28">
        <f>ROUND(AF7*AG124,0)</f>
        <v>0</v>
      </c>
      <c r="AG124" s="25"/>
      <c r="AH124" s="28">
        <f>ROUND(AH7*AI124,0)</f>
        <v>0</v>
      </c>
      <c r="AI124" s="25"/>
      <c r="AJ124" s="28">
        <f>ROUND(AJ7*AK124,0)</f>
        <v>0</v>
      </c>
      <c r="AK124" s="25"/>
      <c r="AL124" s="28">
        <f>ROUND(AL7*AM124,0)</f>
        <v>0</v>
      </c>
      <c r="AM124" s="25"/>
      <c r="AN124" s="28">
        <f>ROUND(AN7*AO124,0)</f>
        <v>0</v>
      </c>
      <c r="AO124" s="25"/>
      <c r="AP124" s="27">
        <f t="shared" si="20"/>
        <v>314464867</v>
      </c>
    </row>
    <row r="125" spans="2:42" ht="14.1" customHeight="1" x14ac:dyDescent="0.2">
      <c r="B125" s="43" t="s">
        <v>19</v>
      </c>
      <c r="C125" s="43"/>
      <c r="D125" s="28">
        <f>ROUND(D7*E125,0)</f>
        <v>0</v>
      </c>
      <c r="E125" s="25"/>
      <c r="F125" s="28">
        <f>ROUND(F7*G125,0)</f>
        <v>0</v>
      </c>
      <c r="G125" s="25"/>
      <c r="H125" s="28">
        <f>ROUND(H7*I125,0)</f>
        <v>0</v>
      </c>
      <c r="I125" s="25"/>
      <c r="J125" s="28">
        <f>ROUND(J7*K125,0)</f>
        <v>0</v>
      </c>
      <c r="K125" s="25"/>
      <c r="L125" s="28">
        <f>ROUND(L7*M125,0)</f>
        <v>0</v>
      </c>
      <c r="M125" s="25"/>
      <c r="N125" s="28">
        <f>ROUND(N7*O125,0)</f>
        <v>0</v>
      </c>
      <c r="O125" s="25"/>
      <c r="P125" s="28">
        <f>ROUND(P7*Q125,0)</f>
        <v>0</v>
      </c>
      <c r="Q125" s="25"/>
      <c r="R125" s="28">
        <f>ROUND(R7*S125,0)</f>
        <v>0</v>
      </c>
      <c r="S125" s="25"/>
      <c r="T125" s="28">
        <f>ROUND(T7*U125,0)</f>
        <v>0</v>
      </c>
      <c r="U125" s="25"/>
      <c r="V125" s="28">
        <f>ROUND(V7*W125,0)</f>
        <v>0</v>
      </c>
      <c r="W125" s="25"/>
      <c r="X125" s="28">
        <f>ROUND(X7*Y125,0)</f>
        <v>0</v>
      </c>
      <c r="Y125" s="25"/>
      <c r="Z125" s="28">
        <f>ROUND(Z7*AA125,0)</f>
        <v>0</v>
      </c>
      <c r="AA125" s="25"/>
      <c r="AB125" s="28">
        <f>ROUND(AB7*AC125,0)</f>
        <v>0</v>
      </c>
      <c r="AC125" s="25"/>
      <c r="AD125" s="28">
        <f>ROUND(AD7*AE125,0)</f>
        <v>0</v>
      </c>
      <c r="AE125" s="25"/>
      <c r="AF125" s="28">
        <f>ROUND(AF7*AG125,0)</f>
        <v>0</v>
      </c>
      <c r="AG125" s="25"/>
      <c r="AH125" s="28">
        <f>ROUND(AH7*AI125,0)</f>
        <v>0</v>
      </c>
      <c r="AI125" s="25"/>
      <c r="AJ125" s="28">
        <f>ROUND(AJ7*AK125,0)</f>
        <v>0</v>
      </c>
      <c r="AK125" s="25"/>
      <c r="AL125" s="28">
        <f>ROUND(AL7*AM125,0)</f>
        <v>0</v>
      </c>
      <c r="AM125" s="25"/>
      <c r="AN125" s="28">
        <f>ROUND(AN7*AO125,0)</f>
        <v>0</v>
      </c>
      <c r="AO125" s="25"/>
      <c r="AP125" s="27">
        <f t="shared" si="20"/>
        <v>0</v>
      </c>
    </row>
    <row r="126" spans="2:42" ht="14.1" customHeight="1" x14ac:dyDescent="0.2">
      <c r="B126" s="44" t="s">
        <v>20</v>
      </c>
      <c r="C126" s="44"/>
      <c r="D126" s="28">
        <f>ROUND(D7*E126,0)</f>
        <v>0</v>
      </c>
      <c r="E126" s="25"/>
      <c r="F126" s="28">
        <f>ROUND(F7*G126,0)</f>
        <v>0</v>
      </c>
      <c r="G126" s="25"/>
      <c r="H126" s="28">
        <f>ROUND(H7*I126,0)</f>
        <v>0</v>
      </c>
      <c r="I126" s="25"/>
      <c r="J126" s="28">
        <f>ROUND(J7*K126,0)</f>
        <v>0</v>
      </c>
      <c r="K126" s="25"/>
      <c r="L126" s="28">
        <f>ROUND(L7*M126,0)</f>
        <v>0</v>
      </c>
      <c r="M126" s="25"/>
      <c r="N126" s="28">
        <f>ROUND(N7*O126,0)</f>
        <v>0</v>
      </c>
      <c r="O126" s="25"/>
      <c r="P126" s="28">
        <f>ROUND(P7*Q126,0)</f>
        <v>0</v>
      </c>
      <c r="Q126" s="25"/>
      <c r="R126" s="28">
        <f>ROUND(R7*S126,0)</f>
        <v>0</v>
      </c>
      <c r="S126" s="25"/>
      <c r="T126" s="28">
        <f>ROUND(T7*U126,0)</f>
        <v>0</v>
      </c>
      <c r="U126" s="25"/>
      <c r="V126" s="28">
        <f>ROUND(V7*W126,0)</f>
        <v>0</v>
      </c>
      <c r="W126" s="25"/>
      <c r="X126" s="28">
        <f>ROUND(X7*Y126,0)</f>
        <v>0</v>
      </c>
      <c r="Y126" s="25"/>
      <c r="Z126" s="28">
        <f>ROUND(Z7*AA126,0)</f>
        <v>0</v>
      </c>
      <c r="AA126" s="25"/>
      <c r="AB126" s="28">
        <f>ROUND(AB7*AC126,0)</f>
        <v>0</v>
      </c>
      <c r="AC126" s="25"/>
      <c r="AD126" s="28">
        <f>ROUND(AD7*AE126,0)</f>
        <v>0</v>
      </c>
      <c r="AE126" s="25"/>
      <c r="AF126" s="28">
        <f>ROUND(AF7*AG126,0)</f>
        <v>0</v>
      </c>
      <c r="AG126" s="25"/>
      <c r="AH126" s="28">
        <f>ROUND(AH7*AI126,0)</f>
        <v>0</v>
      </c>
      <c r="AI126" s="25"/>
      <c r="AJ126" s="28">
        <f>ROUND(AJ7*AK126,0)</f>
        <v>0</v>
      </c>
      <c r="AK126" s="25"/>
      <c r="AL126" s="28">
        <f>ROUND(AL7*AM126,0)</f>
        <v>0</v>
      </c>
      <c r="AM126" s="25"/>
      <c r="AN126" s="28">
        <f>ROUND(AN7*AO126,0)</f>
        <v>0</v>
      </c>
      <c r="AO126" s="25"/>
      <c r="AP126" s="27">
        <f t="shared" si="20"/>
        <v>0</v>
      </c>
    </row>
    <row r="127" spans="2:42" ht="14.1" customHeight="1" x14ac:dyDescent="0.2">
      <c r="B127" s="43" t="s">
        <v>21</v>
      </c>
      <c r="C127" s="43"/>
      <c r="D127" s="28">
        <f>ROUND(D7*E127,0)</f>
        <v>0</v>
      </c>
      <c r="E127" s="25"/>
      <c r="F127" s="28">
        <f>ROUND(F7*G127,0)</f>
        <v>0</v>
      </c>
      <c r="G127" s="25"/>
      <c r="H127" s="28">
        <f>ROUND(H7*I127,0)</f>
        <v>0</v>
      </c>
      <c r="I127" s="25"/>
      <c r="J127" s="28">
        <f>ROUND(J7*K127,0)</f>
        <v>0</v>
      </c>
      <c r="K127" s="25"/>
      <c r="L127" s="28">
        <f>ROUND(L7*M127,0)</f>
        <v>0</v>
      </c>
      <c r="M127" s="25"/>
      <c r="N127" s="28">
        <f>ROUND(N7*O127,0)</f>
        <v>0</v>
      </c>
      <c r="O127" s="25"/>
      <c r="P127" s="28">
        <f>ROUND(P7*Q127,0)</f>
        <v>0</v>
      </c>
      <c r="Q127" s="25"/>
      <c r="R127" s="28">
        <f>ROUND(R7*S127,0)</f>
        <v>0</v>
      </c>
      <c r="S127" s="25"/>
      <c r="T127" s="28">
        <f>ROUND(T7*U127,0)</f>
        <v>0</v>
      </c>
      <c r="U127" s="25"/>
      <c r="V127" s="28">
        <f>ROUND(V7*W127,0)</f>
        <v>0</v>
      </c>
      <c r="W127" s="25"/>
      <c r="X127" s="28">
        <f>ROUND(X7*Y127,0)</f>
        <v>0</v>
      </c>
      <c r="Y127" s="25"/>
      <c r="Z127" s="28">
        <f>ROUND(Z7*AA127,0)</f>
        <v>0</v>
      </c>
      <c r="AA127" s="25"/>
      <c r="AB127" s="28">
        <f>ROUND(AB7*AC127,0)</f>
        <v>0</v>
      </c>
      <c r="AC127" s="25"/>
      <c r="AD127" s="28">
        <f>ROUND(AD7*AE127,0)</f>
        <v>0</v>
      </c>
      <c r="AE127" s="25"/>
      <c r="AF127" s="28">
        <f>ROUND(AF7*AG127,0)</f>
        <v>0</v>
      </c>
      <c r="AG127" s="25"/>
      <c r="AH127" s="28">
        <f>ROUND(AH7*AI127,0)</f>
        <v>0</v>
      </c>
      <c r="AI127" s="25"/>
      <c r="AJ127" s="28">
        <f>ROUND(AJ7*AK127,0)</f>
        <v>0</v>
      </c>
      <c r="AK127" s="25"/>
      <c r="AL127" s="28">
        <f>ROUND(AL7*AM127,0)</f>
        <v>0</v>
      </c>
      <c r="AM127" s="25"/>
      <c r="AN127" s="28">
        <f>ROUND(AN7*AO127,0)</f>
        <v>0</v>
      </c>
      <c r="AO127" s="25"/>
      <c r="AP127" s="27">
        <f t="shared" si="20"/>
        <v>0</v>
      </c>
    </row>
    <row r="128" spans="2:42" ht="14.1" customHeight="1" x14ac:dyDescent="0.2">
      <c r="B128" s="41" t="s">
        <v>22</v>
      </c>
      <c r="C128" s="41"/>
      <c r="D128" s="28">
        <f>ROUND(D7*E128,0)</f>
        <v>0</v>
      </c>
      <c r="E128" s="25"/>
      <c r="F128" s="28">
        <f>ROUND(F7*G128,0)</f>
        <v>0</v>
      </c>
      <c r="G128" s="25"/>
      <c r="H128" s="28">
        <f>ROUND(H7*I128,0)</f>
        <v>0</v>
      </c>
      <c r="I128" s="25"/>
      <c r="J128" s="28">
        <f>ROUND(J7*K128,0)</f>
        <v>0</v>
      </c>
      <c r="K128" s="25"/>
      <c r="L128" s="28">
        <f>ROUND(L7*M128,0)</f>
        <v>0</v>
      </c>
      <c r="M128" s="25"/>
      <c r="N128" s="28">
        <f>ROUND(N7*O128,0)</f>
        <v>0</v>
      </c>
      <c r="O128" s="25"/>
      <c r="P128" s="28">
        <f>ROUND(P7*Q128,0)</f>
        <v>0</v>
      </c>
      <c r="Q128" s="25"/>
      <c r="R128" s="28">
        <f>ROUND(R7*S128,0)</f>
        <v>0</v>
      </c>
      <c r="S128" s="25"/>
      <c r="T128" s="28">
        <f>ROUND(T7*U128,0)</f>
        <v>0</v>
      </c>
      <c r="U128" s="25"/>
      <c r="V128" s="28">
        <f>ROUND(V7*W128,0)</f>
        <v>0</v>
      </c>
      <c r="W128" s="25"/>
      <c r="X128" s="28">
        <f>ROUND(X7*Y128,0)</f>
        <v>0</v>
      </c>
      <c r="Y128" s="25"/>
      <c r="Z128" s="28">
        <f>ROUND(Z7*AA128,0)</f>
        <v>0</v>
      </c>
      <c r="AA128" s="25"/>
      <c r="AB128" s="28">
        <f>ROUND(AB7*AC128,0)</f>
        <v>0</v>
      </c>
      <c r="AC128" s="25"/>
      <c r="AD128" s="28">
        <f>ROUND(AD7*AE128,0)</f>
        <v>0</v>
      </c>
      <c r="AE128" s="25"/>
      <c r="AF128" s="28">
        <f>ROUND(AF7*AG128,0)</f>
        <v>0</v>
      </c>
      <c r="AG128" s="25"/>
      <c r="AH128" s="28">
        <f>ROUND(AH7*AI128,0)</f>
        <v>0</v>
      </c>
      <c r="AI128" s="25"/>
      <c r="AJ128" s="28">
        <f>ROUND(AJ7*AK128,0)</f>
        <v>0</v>
      </c>
      <c r="AK128" s="25"/>
      <c r="AL128" s="28">
        <f>ROUND(AL7*AM128,0)</f>
        <v>0</v>
      </c>
      <c r="AM128" s="25"/>
      <c r="AN128" s="28">
        <f>ROUND(AN7*AO128,0)</f>
        <v>0</v>
      </c>
      <c r="AO128" s="25"/>
      <c r="AP128" s="27">
        <f t="shared" si="20"/>
        <v>0</v>
      </c>
    </row>
    <row r="129" spans="2:42" ht="14.1" customHeight="1" x14ac:dyDescent="0.2">
      <c r="B129" s="41" t="s">
        <v>23</v>
      </c>
      <c r="C129" s="41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7">
        <f t="shared" si="20"/>
        <v>0</v>
      </c>
    </row>
    <row r="130" spans="2:42" ht="14.1" customHeight="1" x14ac:dyDescent="0.2">
      <c r="B130" s="64" t="s">
        <v>24</v>
      </c>
      <c r="C130" s="6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4"/>
    </row>
    <row r="131" spans="2:42" ht="14.1" customHeight="1" x14ac:dyDescent="0.2">
      <c r="B131" s="40" t="s">
        <v>25</v>
      </c>
      <c r="C131" s="40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7">
        <f t="shared" ref="AP131:AP137" si="21">D131+F131+H131+J131+L131+N131+P131+R131+T131+V131+X131+Z131+AB131+AD131+AF131+AH131+AJ131+AL131+AN131</f>
        <v>0</v>
      </c>
    </row>
    <row r="132" spans="2:42" ht="14.1" customHeight="1" x14ac:dyDescent="0.2">
      <c r="B132" s="41" t="s">
        <v>26</v>
      </c>
      <c r="C132" s="41"/>
      <c r="D132" s="28">
        <f>ROUND(D7*E132,0)</f>
        <v>0</v>
      </c>
      <c r="E132" s="25">
        <v>19790582</v>
      </c>
      <c r="F132" s="28">
        <f>ROUND(F7*G132,0)</f>
        <v>0</v>
      </c>
      <c r="G132" s="25">
        <v>484352</v>
      </c>
      <c r="H132" s="28">
        <f>ROUND(H7*I132,0)</f>
        <v>0</v>
      </c>
      <c r="I132" s="25"/>
      <c r="J132" s="28">
        <f>ROUND(J7*K132,0)</f>
        <v>0</v>
      </c>
      <c r="K132" s="25"/>
      <c r="L132" s="28">
        <f>ROUND(L7*M132,0)</f>
        <v>0</v>
      </c>
      <c r="M132" s="25"/>
      <c r="N132" s="28">
        <f>ROUND(N7*O132,0)</f>
        <v>0</v>
      </c>
      <c r="O132" s="25"/>
      <c r="P132" s="28">
        <f>ROUND(P7*Q132,0)</f>
        <v>0</v>
      </c>
      <c r="Q132" s="25"/>
      <c r="R132" s="28">
        <f>ROUND(R7*S132,0)</f>
        <v>0</v>
      </c>
      <c r="S132" s="25"/>
      <c r="T132" s="28">
        <f>ROUND(T7*U132,0)</f>
        <v>0</v>
      </c>
      <c r="U132" s="25"/>
      <c r="V132" s="28">
        <f>ROUND(V7*W132,0)</f>
        <v>0</v>
      </c>
      <c r="W132" s="25"/>
      <c r="X132" s="28">
        <f>ROUND(X7*Y132,0)</f>
        <v>0</v>
      </c>
      <c r="Y132" s="25"/>
      <c r="Z132" s="28">
        <f>ROUND(Z7*AA132,0)</f>
        <v>0</v>
      </c>
      <c r="AA132" s="25"/>
      <c r="AB132" s="28">
        <f>ROUND(AB7*AC132,0)</f>
        <v>0</v>
      </c>
      <c r="AC132" s="25"/>
      <c r="AD132" s="28">
        <f>ROUND(AD7*AE132,0)</f>
        <v>515849</v>
      </c>
      <c r="AE132" s="25">
        <v>794800</v>
      </c>
      <c r="AF132" s="28">
        <f>ROUND(AF7*AG132,0)</f>
        <v>0</v>
      </c>
      <c r="AG132" s="25"/>
      <c r="AH132" s="28">
        <f>ROUND(AH7*AI132,0)</f>
        <v>14067369</v>
      </c>
      <c r="AI132" s="25">
        <v>21031230</v>
      </c>
      <c r="AJ132" s="28">
        <f>ROUND(AJ7*AK132,0)</f>
        <v>0</v>
      </c>
      <c r="AK132" s="25"/>
      <c r="AL132" s="28">
        <f>ROUND(AL7*AM132,0)</f>
        <v>0</v>
      </c>
      <c r="AM132" s="25"/>
      <c r="AN132" s="28">
        <f>ROUND(AN7*AO132,0)</f>
        <v>0</v>
      </c>
      <c r="AO132" s="25"/>
      <c r="AP132" s="27">
        <f t="shared" si="21"/>
        <v>14583218</v>
      </c>
    </row>
    <row r="133" spans="2:42" ht="14.1" customHeight="1" x14ac:dyDescent="0.2">
      <c r="B133" s="40" t="s">
        <v>18</v>
      </c>
      <c r="C133" s="40"/>
      <c r="D133" s="28">
        <f>ROUND(D7*E133,0)</f>
        <v>0</v>
      </c>
      <c r="E133" s="25">
        <v>457155239</v>
      </c>
      <c r="F133" s="28">
        <f>ROUND(F7*G133,0)</f>
        <v>0</v>
      </c>
      <c r="G133" s="25">
        <v>14945267</v>
      </c>
      <c r="H133" s="28">
        <f>ROUND(H7*I133,0)</f>
        <v>0</v>
      </c>
      <c r="I133" s="25"/>
      <c r="J133" s="28">
        <f>ROUND(J7*K133,0)</f>
        <v>0</v>
      </c>
      <c r="K133" s="25"/>
      <c r="L133" s="28">
        <f>ROUND(L7*M133,0)</f>
        <v>0</v>
      </c>
      <c r="M133" s="25"/>
      <c r="N133" s="28">
        <f>ROUND(N7*O133,0)</f>
        <v>0</v>
      </c>
      <c r="O133" s="25"/>
      <c r="P133" s="28">
        <f>ROUND(P7*Q133,0)</f>
        <v>0</v>
      </c>
      <c r="Q133" s="25"/>
      <c r="R133" s="28">
        <f>ROUND(R7*S133,0)</f>
        <v>0</v>
      </c>
      <c r="S133" s="25"/>
      <c r="T133" s="28">
        <f>ROUND(T7*U133,0)</f>
        <v>0</v>
      </c>
      <c r="U133" s="25"/>
      <c r="V133" s="28">
        <f>ROUND(V7*W133,0)</f>
        <v>0</v>
      </c>
      <c r="W133" s="25"/>
      <c r="X133" s="28">
        <f>ROUND(X7*Y133,0)</f>
        <v>0</v>
      </c>
      <c r="Y133" s="25"/>
      <c r="Z133" s="28">
        <f>ROUND(Z7*AA133,0)</f>
        <v>0</v>
      </c>
      <c r="AA133" s="25"/>
      <c r="AB133" s="28">
        <f>ROUND(AB7*AC133,0)</f>
        <v>0</v>
      </c>
      <c r="AC133" s="25"/>
      <c r="AD133" s="28">
        <f>ROUND(AD7*AE133,0)</f>
        <v>53086757</v>
      </c>
      <c r="AE133" s="25">
        <v>81793995</v>
      </c>
      <c r="AF133" s="28">
        <f>ROUND(AF7*AG133,0)</f>
        <v>1016773</v>
      </c>
      <c r="AG133" s="25">
        <v>1538863</v>
      </c>
      <c r="AH133" s="28">
        <f>ROUND(AH7*AI133,0)</f>
        <v>63380506</v>
      </c>
      <c r="AI133" s="25">
        <v>94756169</v>
      </c>
      <c r="AJ133" s="28">
        <f>ROUND(AJ7*AK133,0)</f>
        <v>0</v>
      </c>
      <c r="AK133" s="25"/>
      <c r="AL133" s="28">
        <f>ROUND(AL7*AM133,0)</f>
        <v>0</v>
      </c>
      <c r="AM133" s="25"/>
      <c r="AN133" s="28">
        <f>ROUND(AN7*AO133,0)</f>
        <v>0</v>
      </c>
      <c r="AO133" s="25"/>
      <c r="AP133" s="27">
        <f t="shared" si="21"/>
        <v>117484036</v>
      </c>
    </row>
    <row r="134" spans="2:42" ht="14.1" customHeight="1" x14ac:dyDescent="0.2">
      <c r="B134" s="40" t="s">
        <v>22</v>
      </c>
      <c r="C134" s="40"/>
      <c r="D134" s="28">
        <f>ROUND(D7*E134,0)</f>
        <v>0</v>
      </c>
      <c r="E134" s="25"/>
      <c r="F134" s="28">
        <f>ROUND(F7*G134,0)</f>
        <v>0</v>
      </c>
      <c r="G134" s="25"/>
      <c r="H134" s="28">
        <f>ROUND(H7*I134,0)</f>
        <v>0</v>
      </c>
      <c r="I134" s="25"/>
      <c r="J134" s="28">
        <f>ROUND(J7*K134,0)</f>
        <v>0</v>
      </c>
      <c r="K134" s="25"/>
      <c r="L134" s="28">
        <f>ROUND(L7*M134,0)</f>
        <v>0</v>
      </c>
      <c r="M134" s="25"/>
      <c r="N134" s="28">
        <f>ROUND(N7*O134,0)</f>
        <v>0</v>
      </c>
      <c r="O134" s="25"/>
      <c r="P134" s="28">
        <f>ROUND(P7*Q134,0)</f>
        <v>0</v>
      </c>
      <c r="Q134" s="25"/>
      <c r="R134" s="28">
        <f>ROUND(R7*S134,0)</f>
        <v>0</v>
      </c>
      <c r="S134" s="25"/>
      <c r="T134" s="28">
        <f>ROUND(T7*U134,0)</f>
        <v>0</v>
      </c>
      <c r="U134" s="25"/>
      <c r="V134" s="28">
        <f>ROUND(V7*W134,0)</f>
        <v>0</v>
      </c>
      <c r="W134" s="25"/>
      <c r="X134" s="28">
        <f>ROUND(X7*Y134,0)</f>
        <v>0</v>
      </c>
      <c r="Y134" s="25"/>
      <c r="Z134" s="28">
        <f>ROUND(Z7*AA134,0)</f>
        <v>0</v>
      </c>
      <c r="AA134" s="25"/>
      <c r="AB134" s="28">
        <f>ROUND(AB7*AC134,0)</f>
        <v>0</v>
      </c>
      <c r="AC134" s="25"/>
      <c r="AD134" s="28">
        <f>ROUND(AD7*AE134,0)</f>
        <v>0</v>
      </c>
      <c r="AE134" s="25"/>
      <c r="AF134" s="28">
        <f>ROUND(AF7*AG134,0)</f>
        <v>0</v>
      </c>
      <c r="AG134" s="25"/>
      <c r="AH134" s="28">
        <f>ROUND(AH7*AI134,0)</f>
        <v>0</v>
      </c>
      <c r="AI134" s="25"/>
      <c r="AJ134" s="28">
        <f>ROUND(AJ7*AK134,0)</f>
        <v>0</v>
      </c>
      <c r="AK134" s="25"/>
      <c r="AL134" s="28">
        <f>ROUND(AL7*AM134,0)</f>
        <v>0</v>
      </c>
      <c r="AM134" s="25"/>
      <c r="AN134" s="28">
        <f>ROUND(AN7*AO134,0)</f>
        <v>0</v>
      </c>
      <c r="AO134" s="25"/>
      <c r="AP134" s="27">
        <f t="shared" si="21"/>
        <v>0</v>
      </c>
    </row>
    <row r="135" spans="2:42" ht="14.1" customHeight="1" x14ac:dyDescent="0.2">
      <c r="B135" s="41" t="s">
        <v>23</v>
      </c>
      <c r="C135" s="41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7">
        <f t="shared" si="21"/>
        <v>0</v>
      </c>
    </row>
    <row r="136" spans="2:42" ht="14.1" customHeight="1" x14ac:dyDescent="0.2">
      <c r="B136" s="40" t="s">
        <v>27</v>
      </c>
      <c r="C136" s="40"/>
      <c r="D136" s="28">
        <f>ROUND(D7*E136,0)</f>
        <v>0</v>
      </c>
      <c r="E136" s="25">
        <v>206259317</v>
      </c>
      <c r="F136" s="28">
        <f>ROUND(F7*G136,0)</f>
        <v>0</v>
      </c>
      <c r="G136" s="25">
        <v>10420978</v>
      </c>
      <c r="H136" s="28">
        <f>ROUND(H7*I136,0)</f>
        <v>0</v>
      </c>
      <c r="I136" s="25">
        <v>226759040</v>
      </c>
      <c r="J136" s="28">
        <f>ROUND(J7*K136,0)</f>
        <v>2122443</v>
      </c>
      <c r="K136" s="25">
        <v>2122443</v>
      </c>
      <c r="L136" s="28">
        <f>ROUND(L7*M136,0)</f>
        <v>1476982</v>
      </c>
      <c r="M136" s="25">
        <v>1476982</v>
      </c>
      <c r="N136" s="28">
        <f>ROUND(N7*O136,0)</f>
        <v>154609</v>
      </c>
      <c r="O136" s="25">
        <v>154609</v>
      </c>
      <c r="P136" s="28">
        <f>ROUND(P7*Q136,0)</f>
        <v>0</v>
      </c>
      <c r="Q136" s="25"/>
      <c r="R136" s="28">
        <f>ROUND(R7*S136,0)</f>
        <v>5524188</v>
      </c>
      <c r="S136" s="35">
        <v>6520216</v>
      </c>
      <c r="T136" s="28">
        <f>ROUND(T7*U136,0)</f>
        <v>23191</v>
      </c>
      <c r="U136" s="35">
        <v>23191</v>
      </c>
      <c r="V136" s="28">
        <f>ROUND(V7*W136,0)</f>
        <v>0</v>
      </c>
      <c r="W136" s="25"/>
      <c r="X136" s="28">
        <f>ROUND(X7*Y136,0)</f>
        <v>9095</v>
      </c>
      <c r="Y136" s="25">
        <v>151588</v>
      </c>
      <c r="Z136" s="28">
        <f>ROUND(Z7*AA136,0)</f>
        <v>0</v>
      </c>
      <c r="AA136" s="25"/>
      <c r="AB136" s="28">
        <f>ROUND(AB7*AC136,0)</f>
        <v>0</v>
      </c>
      <c r="AC136" s="25"/>
      <c r="AD136" s="28">
        <f>ROUND(AD7*AE136,0)</f>
        <v>17883677</v>
      </c>
      <c r="AE136" s="25">
        <v>27554469</v>
      </c>
      <c r="AF136" s="28">
        <f>ROUND(AF7*AG136,0)</f>
        <v>5852641</v>
      </c>
      <c r="AG136" s="25">
        <v>8857840</v>
      </c>
      <c r="AH136" s="28">
        <f>ROUND(AH7*AI136,0)</f>
        <v>0</v>
      </c>
      <c r="AI136" s="25"/>
      <c r="AJ136" s="28">
        <f>ROUND(AJ7*AK136,0)</f>
        <v>0</v>
      </c>
      <c r="AK136" s="25"/>
      <c r="AL136" s="28">
        <f>ROUND(AL7*AM136,0)</f>
        <v>0</v>
      </c>
      <c r="AM136" s="25"/>
      <c r="AN136" s="28">
        <f>ROUND(AN7*AO136,0)</f>
        <v>0</v>
      </c>
      <c r="AO136" s="25"/>
      <c r="AP136" s="27">
        <f t="shared" si="21"/>
        <v>33046826</v>
      </c>
    </row>
    <row r="137" spans="2:42" ht="14.1" customHeight="1" x14ac:dyDescent="0.2">
      <c r="B137" s="38" t="s">
        <v>0</v>
      </c>
      <c r="C137" s="39"/>
      <c r="D137" s="28">
        <f t="shared" ref="D137:AO137" si="22">SUM(D120:D136)</f>
        <v>0</v>
      </c>
      <c r="E137" s="28">
        <f t="shared" si="22"/>
        <v>683205138</v>
      </c>
      <c r="F137" s="28">
        <f t="shared" si="22"/>
        <v>0</v>
      </c>
      <c r="G137" s="28">
        <f t="shared" si="22"/>
        <v>25850597</v>
      </c>
      <c r="H137" s="28">
        <f t="shared" si="22"/>
        <v>0</v>
      </c>
      <c r="I137" s="28">
        <f t="shared" si="22"/>
        <v>630780263</v>
      </c>
      <c r="J137" s="28">
        <f t="shared" si="22"/>
        <v>2544667</v>
      </c>
      <c r="K137" s="28">
        <f t="shared" si="22"/>
        <v>2544667</v>
      </c>
      <c r="L137" s="28">
        <f t="shared" si="22"/>
        <v>2809187</v>
      </c>
      <c r="M137" s="28">
        <f t="shared" si="22"/>
        <v>2809187</v>
      </c>
      <c r="N137" s="28">
        <f t="shared" si="22"/>
        <v>2828073</v>
      </c>
      <c r="O137" s="28">
        <f t="shared" si="22"/>
        <v>2828073</v>
      </c>
      <c r="P137" s="28">
        <f t="shared" si="22"/>
        <v>0</v>
      </c>
      <c r="Q137" s="28">
        <f t="shared" si="22"/>
        <v>0</v>
      </c>
      <c r="R137" s="28">
        <f t="shared" si="22"/>
        <v>375639018</v>
      </c>
      <c r="S137" s="28">
        <f t="shared" si="22"/>
        <v>443367898</v>
      </c>
      <c r="T137" s="28">
        <f t="shared" si="22"/>
        <v>3976559</v>
      </c>
      <c r="U137" s="28">
        <f t="shared" si="22"/>
        <v>3976559</v>
      </c>
      <c r="V137" s="28">
        <f t="shared" si="22"/>
        <v>0</v>
      </c>
      <c r="W137" s="28">
        <f t="shared" si="22"/>
        <v>0</v>
      </c>
      <c r="X137" s="28">
        <f t="shared" si="22"/>
        <v>9095</v>
      </c>
      <c r="Y137" s="28">
        <f t="shared" si="22"/>
        <v>151588</v>
      </c>
      <c r="Z137" s="28">
        <f t="shared" si="22"/>
        <v>0</v>
      </c>
      <c r="AA137" s="28">
        <f t="shared" si="22"/>
        <v>0</v>
      </c>
      <c r="AB137" s="28">
        <f t="shared" si="22"/>
        <v>0</v>
      </c>
      <c r="AC137" s="28">
        <f t="shared" si="22"/>
        <v>0</v>
      </c>
      <c r="AD137" s="28">
        <f t="shared" si="22"/>
        <v>92735858</v>
      </c>
      <c r="AE137" s="28">
        <f t="shared" si="22"/>
        <v>142883776</v>
      </c>
      <c r="AF137" s="28">
        <f t="shared" si="22"/>
        <v>6869414</v>
      </c>
      <c r="AG137" s="28">
        <f t="shared" si="22"/>
        <v>10396703</v>
      </c>
      <c r="AH137" s="28">
        <f t="shared" si="22"/>
        <v>77447875</v>
      </c>
      <c r="AI137" s="28">
        <f t="shared" si="22"/>
        <v>115787399</v>
      </c>
      <c r="AJ137" s="28">
        <f t="shared" si="22"/>
        <v>0</v>
      </c>
      <c r="AK137" s="28">
        <f t="shared" si="22"/>
        <v>0</v>
      </c>
      <c r="AL137" s="28">
        <f t="shared" si="22"/>
        <v>0</v>
      </c>
      <c r="AM137" s="28">
        <f t="shared" si="22"/>
        <v>0</v>
      </c>
      <c r="AN137" s="28">
        <f t="shared" si="22"/>
        <v>0</v>
      </c>
      <c r="AO137" s="28">
        <f t="shared" si="22"/>
        <v>0</v>
      </c>
      <c r="AP137" s="27">
        <f t="shared" si="21"/>
        <v>564859746</v>
      </c>
    </row>
    <row r="138" spans="2:42" ht="20.100000000000001" customHeight="1" x14ac:dyDescent="0.2"/>
    <row r="139" spans="2:42" ht="20.25" customHeight="1" thickBot="1" x14ac:dyDescent="0.25">
      <c r="B139" s="16" t="s">
        <v>38</v>
      </c>
      <c r="C139" s="3"/>
    </row>
    <row r="140" spans="2:42" ht="37.5" customHeight="1" x14ac:dyDescent="0.2">
      <c r="B140" s="51" t="s">
        <v>6</v>
      </c>
      <c r="C140" s="51"/>
      <c r="D140" s="34" t="s">
        <v>30</v>
      </c>
      <c r="E140" s="34" t="s">
        <v>30</v>
      </c>
      <c r="F140" s="34" t="s">
        <v>30</v>
      </c>
      <c r="G140" s="20" t="s">
        <v>31</v>
      </c>
      <c r="H140" s="34" t="s">
        <v>30</v>
      </c>
      <c r="I140" s="20" t="s">
        <v>31</v>
      </c>
      <c r="J140" s="34" t="s">
        <v>30</v>
      </c>
      <c r="K140" s="20" t="s">
        <v>31</v>
      </c>
      <c r="L140" s="34" t="s">
        <v>30</v>
      </c>
      <c r="M140" s="20" t="s">
        <v>31</v>
      </c>
      <c r="N140" s="34" t="s">
        <v>30</v>
      </c>
      <c r="O140" s="20" t="s">
        <v>31</v>
      </c>
      <c r="P140" s="34" t="s">
        <v>30</v>
      </c>
      <c r="Q140" s="20" t="s">
        <v>31</v>
      </c>
      <c r="R140" s="34" t="s">
        <v>30</v>
      </c>
      <c r="S140" s="20" t="s">
        <v>31</v>
      </c>
      <c r="T140" s="34" t="s">
        <v>30</v>
      </c>
      <c r="U140" s="20" t="s">
        <v>31</v>
      </c>
      <c r="V140" s="34" t="s">
        <v>30</v>
      </c>
      <c r="W140" s="20" t="s">
        <v>31</v>
      </c>
      <c r="X140" s="34" t="s">
        <v>30</v>
      </c>
      <c r="Y140" s="20" t="s">
        <v>31</v>
      </c>
      <c r="Z140" s="34" t="s">
        <v>30</v>
      </c>
      <c r="AA140" s="20" t="s">
        <v>31</v>
      </c>
      <c r="AB140" s="34" t="s">
        <v>30</v>
      </c>
      <c r="AC140" s="20" t="s">
        <v>31</v>
      </c>
      <c r="AD140" s="34" t="s">
        <v>30</v>
      </c>
      <c r="AE140" s="20" t="s">
        <v>31</v>
      </c>
      <c r="AF140" s="34" t="s">
        <v>30</v>
      </c>
      <c r="AG140" s="20" t="s">
        <v>31</v>
      </c>
      <c r="AH140" s="34" t="s">
        <v>30</v>
      </c>
      <c r="AI140" s="20" t="s">
        <v>31</v>
      </c>
      <c r="AJ140" s="34" t="s">
        <v>30</v>
      </c>
      <c r="AK140" s="20" t="s">
        <v>31</v>
      </c>
      <c r="AL140" s="34" t="s">
        <v>30</v>
      </c>
      <c r="AM140" s="20" t="s">
        <v>31</v>
      </c>
      <c r="AN140" s="34" t="s">
        <v>30</v>
      </c>
      <c r="AO140" s="20" t="s">
        <v>31</v>
      </c>
      <c r="AP140" s="21" t="s">
        <v>32</v>
      </c>
    </row>
    <row r="141" spans="2:42" ht="37.5" customHeight="1" x14ac:dyDescent="0.2">
      <c r="B141" s="51" t="s">
        <v>28</v>
      </c>
      <c r="C141" s="51"/>
      <c r="D141" s="66" t="str">
        <f>D9</f>
        <v>水道事業</v>
      </c>
      <c r="E141" s="67"/>
      <c r="F141" s="66" t="str">
        <f>F9</f>
        <v>工業用水道</v>
      </c>
      <c r="G141" s="67"/>
      <c r="H141" s="66" t="str">
        <f>H9</f>
        <v>病院事業</v>
      </c>
      <c r="I141" s="67"/>
      <c r="J141" s="66" t="str">
        <f>J9</f>
        <v>株式会社キラキラ雲南</v>
      </c>
      <c r="K141" s="67"/>
      <c r="L141" s="66" t="str">
        <f>L9</f>
        <v>雲南都市開発株式会社</v>
      </c>
      <c r="M141" s="67"/>
      <c r="N141" s="66" t="str">
        <f>N9</f>
        <v>鉄の歴史村</v>
      </c>
      <c r="O141" s="67"/>
      <c r="P141" s="66" t="str">
        <f>P9</f>
        <v>雲南市・飯南市事務組合
期首　及び　調整用</v>
      </c>
      <c r="Q141" s="67"/>
      <c r="R141" s="66" t="str">
        <f>R9</f>
        <v>雲南市・飯南市事務組合</v>
      </c>
      <c r="S141" s="67"/>
      <c r="T141" s="66" t="str">
        <f>T9</f>
        <v>島根県市町村総合事務組合</v>
      </c>
      <c r="U141" s="67"/>
      <c r="V141" s="66" t="str">
        <f>V9</f>
        <v>島根県後期高齢者医療広域連合
期首　及び　調整用</v>
      </c>
      <c r="W141" s="67"/>
      <c r="X141" s="66" t="str">
        <f>X9</f>
        <v>島根県後期高齢者医療広域連合
一般会計</v>
      </c>
      <c r="Y141" s="67"/>
      <c r="Z141" s="66" t="str">
        <f>Z9</f>
        <v>島根県後期高齢者医療広域連合
特別会計</v>
      </c>
      <c r="AA141" s="67"/>
      <c r="AB141" s="66" t="str">
        <f>AB9</f>
        <v>雲南広域連合
期首　及び　調整用</v>
      </c>
      <c r="AC141" s="67"/>
      <c r="AD141" s="66" t="str">
        <f>AD9</f>
        <v>雲南広域連合
一般会計</v>
      </c>
      <c r="AE141" s="67"/>
      <c r="AF141" s="66" t="str">
        <f>AF9</f>
        <v>雲南広域連合
介護</v>
      </c>
      <c r="AG141" s="67"/>
      <c r="AH141" s="66" t="str">
        <f>AH9</f>
        <v>雲南広域連合
下水道</v>
      </c>
      <c r="AI141" s="67"/>
      <c r="AJ141" s="66">
        <f>AJ9</f>
        <v>0</v>
      </c>
      <c r="AK141" s="67"/>
      <c r="AL141" s="66">
        <f>AL9</f>
        <v>0</v>
      </c>
      <c r="AM141" s="67"/>
      <c r="AN141" s="66">
        <f>AN9</f>
        <v>0</v>
      </c>
      <c r="AO141" s="67"/>
      <c r="AP141" s="32"/>
    </row>
    <row r="142" spans="2:42" ht="14.1" customHeight="1" x14ac:dyDescent="0.2">
      <c r="B142" s="65" t="s">
        <v>14</v>
      </c>
      <c r="C142" s="65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4"/>
    </row>
    <row r="143" spans="2:42" ht="14.1" customHeight="1" x14ac:dyDescent="0.2">
      <c r="B143" s="40" t="s">
        <v>15</v>
      </c>
      <c r="C143" s="40"/>
      <c r="D143" s="28">
        <f t="shared" ref="D143:AO149" si="23">D77-D99</f>
        <v>0</v>
      </c>
      <c r="E143" s="28">
        <f t="shared" si="23"/>
        <v>0</v>
      </c>
      <c r="F143" s="28">
        <f t="shared" si="23"/>
        <v>0</v>
      </c>
      <c r="G143" s="28">
        <f t="shared" si="23"/>
        <v>0</v>
      </c>
      <c r="H143" s="28">
        <f t="shared" si="23"/>
        <v>0</v>
      </c>
      <c r="I143" s="28">
        <f t="shared" si="23"/>
        <v>485166129</v>
      </c>
      <c r="J143" s="28">
        <f t="shared" si="23"/>
        <v>0</v>
      </c>
      <c r="K143" s="28">
        <f t="shared" si="23"/>
        <v>0</v>
      </c>
      <c r="L143" s="28">
        <f t="shared" si="23"/>
        <v>0</v>
      </c>
      <c r="M143" s="28">
        <f t="shared" si="23"/>
        <v>0</v>
      </c>
      <c r="N143" s="28">
        <f t="shared" si="23"/>
        <v>0</v>
      </c>
      <c r="O143" s="28">
        <f t="shared" si="23"/>
        <v>0</v>
      </c>
      <c r="P143" s="28">
        <f t="shared" si="23"/>
        <v>247846048</v>
      </c>
      <c r="Q143" s="28">
        <f t="shared" si="23"/>
        <v>247846048</v>
      </c>
      <c r="R143" s="28">
        <f t="shared" si="23"/>
        <v>0</v>
      </c>
      <c r="S143" s="28">
        <f t="shared" si="23"/>
        <v>0</v>
      </c>
      <c r="T143" s="28">
        <f t="shared" si="23"/>
        <v>33632259</v>
      </c>
      <c r="U143" s="28">
        <f t="shared" si="23"/>
        <v>33632259</v>
      </c>
      <c r="V143" s="28">
        <f t="shared" si="23"/>
        <v>0</v>
      </c>
      <c r="W143" s="28">
        <f t="shared" si="23"/>
        <v>0</v>
      </c>
      <c r="X143" s="28">
        <f t="shared" si="23"/>
        <v>0</v>
      </c>
      <c r="Y143" s="28">
        <f t="shared" si="23"/>
        <v>0</v>
      </c>
      <c r="Z143" s="28">
        <f t="shared" si="23"/>
        <v>0</v>
      </c>
      <c r="AA143" s="28">
        <f t="shared" si="23"/>
        <v>0</v>
      </c>
      <c r="AB143" s="28">
        <f t="shared" si="23"/>
        <v>74961462</v>
      </c>
      <c r="AC143" s="28">
        <f t="shared" si="23"/>
        <v>74961462</v>
      </c>
      <c r="AD143" s="28">
        <f t="shared" si="23"/>
        <v>0</v>
      </c>
      <c r="AE143" s="28">
        <f t="shared" si="23"/>
        <v>0</v>
      </c>
      <c r="AF143" s="28">
        <f t="shared" si="23"/>
        <v>0</v>
      </c>
      <c r="AG143" s="28">
        <f t="shared" si="23"/>
        <v>0</v>
      </c>
      <c r="AH143" s="28">
        <f t="shared" si="23"/>
        <v>0</v>
      </c>
      <c r="AI143" s="28">
        <f t="shared" si="23"/>
        <v>0</v>
      </c>
      <c r="AJ143" s="28">
        <f t="shared" si="23"/>
        <v>0</v>
      </c>
      <c r="AK143" s="28">
        <f t="shared" si="23"/>
        <v>0</v>
      </c>
      <c r="AL143" s="28">
        <f t="shared" si="23"/>
        <v>0</v>
      </c>
      <c r="AM143" s="28">
        <f t="shared" si="23"/>
        <v>0</v>
      </c>
      <c r="AN143" s="28">
        <f t="shared" si="23"/>
        <v>0</v>
      </c>
      <c r="AO143" s="28">
        <f t="shared" si="23"/>
        <v>0</v>
      </c>
      <c r="AP143" s="27">
        <f t="shared" ref="AP143:AP151" si="24">D143+F143+H143+J143+L143+N143+P143+R143+T143+V143+X143+Z143+AB143+AD143+AF143+AH143+AJ143+AL143+AN143</f>
        <v>356439769</v>
      </c>
    </row>
    <row r="144" spans="2:42" ht="14.1" customHeight="1" x14ac:dyDescent="0.2">
      <c r="B144" s="41" t="s">
        <v>16</v>
      </c>
      <c r="C144" s="41"/>
      <c r="D144" s="28">
        <f t="shared" si="23"/>
        <v>0</v>
      </c>
      <c r="E144" s="28">
        <f t="shared" si="23"/>
        <v>0</v>
      </c>
      <c r="F144" s="28">
        <f t="shared" si="23"/>
        <v>0</v>
      </c>
      <c r="G144" s="28">
        <f t="shared" si="23"/>
        <v>0</v>
      </c>
      <c r="H144" s="28">
        <f t="shared" si="23"/>
        <v>0</v>
      </c>
      <c r="I144" s="28">
        <f t="shared" si="23"/>
        <v>0</v>
      </c>
      <c r="J144" s="28">
        <f t="shared" si="23"/>
        <v>0</v>
      </c>
      <c r="K144" s="28">
        <f t="shared" si="23"/>
        <v>0</v>
      </c>
      <c r="L144" s="28">
        <f t="shared" si="23"/>
        <v>0</v>
      </c>
      <c r="M144" s="28">
        <f t="shared" si="23"/>
        <v>0</v>
      </c>
      <c r="N144" s="28">
        <f t="shared" si="23"/>
        <v>0</v>
      </c>
      <c r="O144" s="28">
        <f t="shared" si="23"/>
        <v>0</v>
      </c>
      <c r="P144" s="28">
        <f t="shared" si="23"/>
        <v>0</v>
      </c>
      <c r="Q144" s="28">
        <f t="shared" si="23"/>
        <v>0</v>
      </c>
      <c r="R144" s="28">
        <f t="shared" si="23"/>
        <v>0</v>
      </c>
      <c r="S144" s="28">
        <f t="shared" si="23"/>
        <v>0</v>
      </c>
      <c r="T144" s="28">
        <f t="shared" si="23"/>
        <v>0</v>
      </c>
      <c r="U144" s="28">
        <f t="shared" si="23"/>
        <v>0</v>
      </c>
      <c r="V144" s="28">
        <f t="shared" si="23"/>
        <v>0</v>
      </c>
      <c r="W144" s="28">
        <f t="shared" si="23"/>
        <v>0</v>
      </c>
      <c r="X144" s="28">
        <f t="shared" si="23"/>
        <v>0</v>
      </c>
      <c r="Y144" s="28">
        <f t="shared" si="23"/>
        <v>0</v>
      </c>
      <c r="Z144" s="28">
        <f t="shared" si="23"/>
        <v>0</v>
      </c>
      <c r="AA144" s="28">
        <f t="shared" si="23"/>
        <v>0</v>
      </c>
      <c r="AB144" s="28">
        <f t="shared" si="23"/>
        <v>0</v>
      </c>
      <c r="AC144" s="28">
        <f t="shared" si="23"/>
        <v>0</v>
      </c>
      <c r="AD144" s="28">
        <f t="shared" si="23"/>
        <v>0</v>
      </c>
      <c r="AE144" s="28">
        <f t="shared" si="23"/>
        <v>0</v>
      </c>
      <c r="AF144" s="28">
        <f t="shared" si="23"/>
        <v>0</v>
      </c>
      <c r="AG144" s="28">
        <f t="shared" si="23"/>
        <v>0</v>
      </c>
      <c r="AH144" s="28">
        <f t="shared" si="23"/>
        <v>0</v>
      </c>
      <c r="AI144" s="28">
        <f t="shared" si="23"/>
        <v>0</v>
      </c>
      <c r="AJ144" s="28">
        <f t="shared" si="23"/>
        <v>0</v>
      </c>
      <c r="AK144" s="28">
        <f t="shared" si="23"/>
        <v>0</v>
      </c>
      <c r="AL144" s="28">
        <f t="shared" si="23"/>
        <v>0</v>
      </c>
      <c r="AM144" s="28">
        <f t="shared" si="23"/>
        <v>0</v>
      </c>
      <c r="AN144" s="28">
        <f t="shared" si="23"/>
        <v>0</v>
      </c>
      <c r="AO144" s="28">
        <f t="shared" si="23"/>
        <v>0</v>
      </c>
      <c r="AP144" s="27">
        <f t="shared" si="24"/>
        <v>0</v>
      </c>
    </row>
    <row r="145" spans="2:42" ht="14.1" customHeight="1" x14ac:dyDescent="0.2">
      <c r="B145" s="41" t="s">
        <v>17</v>
      </c>
      <c r="C145" s="41"/>
      <c r="D145" s="28">
        <f t="shared" si="23"/>
        <v>0</v>
      </c>
      <c r="E145" s="28">
        <f t="shared" si="23"/>
        <v>0</v>
      </c>
      <c r="F145" s="28">
        <f t="shared" si="23"/>
        <v>0</v>
      </c>
      <c r="G145" s="28">
        <f t="shared" si="23"/>
        <v>0</v>
      </c>
      <c r="H145" s="28">
        <f t="shared" si="23"/>
        <v>0</v>
      </c>
      <c r="I145" s="28">
        <f t="shared" si="23"/>
        <v>8589458916</v>
      </c>
      <c r="J145" s="28">
        <f t="shared" si="23"/>
        <v>4934667</v>
      </c>
      <c r="K145" s="28">
        <f t="shared" si="23"/>
        <v>4934667</v>
      </c>
      <c r="L145" s="28">
        <f t="shared" si="23"/>
        <v>26212507</v>
      </c>
      <c r="M145" s="28">
        <f t="shared" si="23"/>
        <v>26212507</v>
      </c>
      <c r="N145" s="28">
        <f t="shared" si="23"/>
        <v>24445273</v>
      </c>
      <c r="O145" s="28">
        <f t="shared" si="23"/>
        <v>24445273</v>
      </c>
      <c r="P145" s="28">
        <f t="shared" si="23"/>
        <v>2010351536</v>
      </c>
      <c r="Q145" s="28">
        <f t="shared" si="23"/>
        <v>2010351536</v>
      </c>
      <c r="R145" s="28">
        <f t="shared" si="23"/>
        <v>-1095084089</v>
      </c>
      <c r="S145" s="28">
        <f t="shared" si="23"/>
        <v>-1292531146</v>
      </c>
      <c r="T145" s="28">
        <f t="shared" si="23"/>
        <v>97186967</v>
      </c>
      <c r="U145" s="28">
        <f t="shared" si="23"/>
        <v>97186967</v>
      </c>
      <c r="V145" s="28">
        <f t="shared" si="23"/>
        <v>0</v>
      </c>
      <c r="W145" s="28">
        <f t="shared" si="23"/>
        <v>0</v>
      </c>
      <c r="X145" s="28">
        <f t="shared" si="23"/>
        <v>0</v>
      </c>
      <c r="Y145" s="28">
        <f t="shared" si="23"/>
        <v>0</v>
      </c>
      <c r="Z145" s="28">
        <f t="shared" si="23"/>
        <v>0</v>
      </c>
      <c r="AA145" s="28">
        <f t="shared" si="23"/>
        <v>0</v>
      </c>
      <c r="AB145" s="28">
        <f t="shared" si="23"/>
        <v>974146208</v>
      </c>
      <c r="AC145" s="28">
        <f t="shared" si="23"/>
        <v>974146208</v>
      </c>
      <c r="AD145" s="28">
        <f t="shared" si="23"/>
        <v>-377665959</v>
      </c>
      <c r="AE145" s="28">
        <f t="shared" si="23"/>
        <v>-581892915</v>
      </c>
      <c r="AF145" s="28">
        <f t="shared" si="23"/>
        <v>0</v>
      </c>
      <c r="AG145" s="28">
        <f t="shared" si="23"/>
        <v>0</v>
      </c>
      <c r="AH145" s="28">
        <f t="shared" si="23"/>
        <v>0</v>
      </c>
      <c r="AI145" s="28">
        <f t="shared" si="23"/>
        <v>0</v>
      </c>
      <c r="AJ145" s="28">
        <f t="shared" si="23"/>
        <v>0</v>
      </c>
      <c r="AK145" s="28">
        <f t="shared" si="23"/>
        <v>0</v>
      </c>
      <c r="AL145" s="28">
        <f t="shared" si="23"/>
        <v>0</v>
      </c>
      <c r="AM145" s="28">
        <f t="shared" si="23"/>
        <v>0</v>
      </c>
      <c r="AN145" s="28">
        <f t="shared" si="23"/>
        <v>0</v>
      </c>
      <c r="AO145" s="28">
        <f t="shared" si="23"/>
        <v>0</v>
      </c>
      <c r="AP145" s="27">
        <f t="shared" si="24"/>
        <v>1664527110</v>
      </c>
    </row>
    <row r="146" spans="2:42" ht="14.1" customHeight="1" x14ac:dyDescent="0.2">
      <c r="B146" s="40" t="s">
        <v>18</v>
      </c>
      <c r="C146" s="40"/>
      <c r="D146" s="28">
        <f t="shared" si="23"/>
        <v>0</v>
      </c>
      <c r="E146" s="28">
        <f t="shared" si="23"/>
        <v>0</v>
      </c>
      <c r="F146" s="28">
        <f t="shared" si="23"/>
        <v>0</v>
      </c>
      <c r="G146" s="28">
        <f t="shared" si="23"/>
        <v>0</v>
      </c>
      <c r="H146" s="28">
        <f t="shared" si="23"/>
        <v>0</v>
      </c>
      <c r="I146" s="28">
        <f t="shared" si="23"/>
        <v>364822305</v>
      </c>
      <c r="J146" s="28">
        <f t="shared" si="23"/>
        <v>0</v>
      </c>
      <c r="K146" s="28">
        <f t="shared" si="23"/>
        <v>0</v>
      </c>
      <c r="L146" s="28">
        <f t="shared" si="23"/>
        <v>4484317</v>
      </c>
      <c r="M146" s="28">
        <f t="shared" si="23"/>
        <v>4484317</v>
      </c>
      <c r="N146" s="28">
        <f t="shared" si="23"/>
        <v>23071</v>
      </c>
      <c r="O146" s="28">
        <f t="shared" si="23"/>
        <v>23071</v>
      </c>
      <c r="P146" s="28">
        <f t="shared" si="23"/>
        <v>7448102352</v>
      </c>
      <c r="Q146" s="28">
        <f t="shared" si="23"/>
        <v>7448102352</v>
      </c>
      <c r="R146" s="28">
        <f t="shared" si="23"/>
        <v>-7025094463</v>
      </c>
      <c r="S146" s="28">
        <f t="shared" si="23"/>
        <v>-8291740785</v>
      </c>
      <c r="T146" s="28">
        <f t="shared" si="23"/>
        <v>0</v>
      </c>
      <c r="U146" s="28">
        <f t="shared" si="23"/>
        <v>0</v>
      </c>
      <c r="V146" s="28">
        <f t="shared" si="23"/>
        <v>0</v>
      </c>
      <c r="W146" s="28">
        <f t="shared" si="23"/>
        <v>0</v>
      </c>
      <c r="X146" s="28">
        <f t="shared" si="23"/>
        <v>0</v>
      </c>
      <c r="Y146" s="28">
        <f t="shared" si="23"/>
        <v>0</v>
      </c>
      <c r="Z146" s="28">
        <f t="shared" si="23"/>
        <v>0</v>
      </c>
      <c r="AA146" s="28">
        <f t="shared" si="23"/>
        <v>0</v>
      </c>
      <c r="AB146" s="28">
        <f t="shared" si="23"/>
        <v>71456996</v>
      </c>
      <c r="AC146" s="28">
        <f t="shared" si="23"/>
        <v>71456996</v>
      </c>
      <c r="AD146" s="28">
        <f t="shared" si="23"/>
        <v>-52774765</v>
      </c>
      <c r="AE146" s="28">
        <f t="shared" si="23"/>
        <v>-81313290</v>
      </c>
      <c r="AF146" s="28">
        <f t="shared" si="23"/>
        <v>0</v>
      </c>
      <c r="AG146" s="28">
        <f t="shared" si="23"/>
        <v>0</v>
      </c>
      <c r="AH146" s="28">
        <f t="shared" si="23"/>
        <v>0</v>
      </c>
      <c r="AI146" s="28">
        <f t="shared" si="23"/>
        <v>0</v>
      </c>
      <c r="AJ146" s="28">
        <f t="shared" si="23"/>
        <v>0</v>
      </c>
      <c r="AK146" s="28">
        <f t="shared" si="23"/>
        <v>0</v>
      </c>
      <c r="AL146" s="28">
        <f t="shared" si="23"/>
        <v>0</v>
      </c>
      <c r="AM146" s="28">
        <f t="shared" si="23"/>
        <v>0</v>
      </c>
      <c r="AN146" s="28">
        <f t="shared" si="23"/>
        <v>0</v>
      </c>
      <c r="AO146" s="28">
        <f t="shared" si="23"/>
        <v>0</v>
      </c>
      <c r="AP146" s="27">
        <f t="shared" si="24"/>
        <v>446197508</v>
      </c>
    </row>
    <row r="147" spans="2:42" ht="14.1" customHeight="1" x14ac:dyDescent="0.2">
      <c r="B147" s="43" t="s">
        <v>19</v>
      </c>
      <c r="C147" s="43"/>
      <c r="D147" s="28">
        <f t="shared" si="23"/>
        <v>0</v>
      </c>
      <c r="E147" s="28">
        <f t="shared" si="23"/>
        <v>0</v>
      </c>
      <c r="F147" s="28">
        <f t="shared" si="23"/>
        <v>0</v>
      </c>
      <c r="G147" s="28">
        <f t="shared" si="23"/>
        <v>0</v>
      </c>
      <c r="H147" s="28">
        <f t="shared" si="23"/>
        <v>0</v>
      </c>
      <c r="I147" s="28">
        <f t="shared" si="23"/>
        <v>0</v>
      </c>
      <c r="J147" s="28">
        <f t="shared" si="23"/>
        <v>0</v>
      </c>
      <c r="K147" s="28">
        <f t="shared" si="23"/>
        <v>0</v>
      </c>
      <c r="L147" s="28">
        <f t="shared" si="23"/>
        <v>0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0</v>
      </c>
      <c r="AC147" s="28">
        <f t="shared" si="23"/>
        <v>0</v>
      </c>
      <c r="AD147" s="28">
        <f t="shared" si="23"/>
        <v>0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0</v>
      </c>
      <c r="AJ147" s="28">
        <f t="shared" si="23"/>
        <v>0</v>
      </c>
      <c r="AK147" s="28">
        <f t="shared" si="23"/>
        <v>0</v>
      </c>
      <c r="AL147" s="28">
        <f t="shared" si="23"/>
        <v>0</v>
      </c>
      <c r="AM147" s="28">
        <f t="shared" si="23"/>
        <v>0</v>
      </c>
      <c r="AN147" s="28">
        <f t="shared" si="23"/>
        <v>0</v>
      </c>
      <c r="AO147" s="28">
        <f t="shared" si="23"/>
        <v>0</v>
      </c>
      <c r="AP147" s="27">
        <f t="shared" si="24"/>
        <v>0</v>
      </c>
    </row>
    <row r="148" spans="2:42" ht="14.1" customHeight="1" x14ac:dyDescent="0.2">
      <c r="B148" s="44" t="s">
        <v>20</v>
      </c>
      <c r="C148" s="44"/>
      <c r="D148" s="28">
        <f t="shared" si="23"/>
        <v>0</v>
      </c>
      <c r="E148" s="28">
        <f t="shared" si="23"/>
        <v>0</v>
      </c>
      <c r="F148" s="28">
        <f t="shared" si="23"/>
        <v>0</v>
      </c>
      <c r="G148" s="28">
        <f t="shared" si="23"/>
        <v>0</v>
      </c>
      <c r="H148" s="28">
        <f t="shared" si="23"/>
        <v>0</v>
      </c>
      <c r="I148" s="28">
        <f t="shared" si="23"/>
        <v>0</v>
      </c>
      <c r="J148" s="28">
        <f t="shared" si="23"/>
        <v>0</v>
      </c>
      <c r="K148" s="28">
        <f t="shared" si="23"/>
        <v>0</v>
      </c>
      <c r="L148" s="28">
        <f t="shared" si="23"/>
        <v>0</v>
      </c>
      <c r="M148" s="28">
        <f t="shared" si="23"/>
        <v>0</v>
      </c>
      <c r="N148" s="28">
        <f t="shared" si="23"/>
        <v>0</v>
      </c>
      <c r="O148" s="28">
        <f t="shared" si="23"/>
        <v>0</v>
      </c>
      <c r="P148" s="28">
        <f t="shared" si="23"/>
        <v>0</v>
      </c>
      <c r="Q148" s="28">
        <f t="shared" si="23"/>
        <v>0</v>
      </c>
      <c r="R148" s="28">
        <f t="shared" si="23"/>
        <v>0</v>
      </c>
      <c r="S148" s="28">
        <f t="shared" si="23"/>
        <v>0</v>
      </c>
      <c r="T148" s="28">
        <f t="shared" si="23"/>
        <v>0</v>
      </c>
      <c r="U148" s="28">
        <f t="shared" si="23"/>
        <v>0</v>
      </c>
      <c r="V148" s="28">
        <f t="shared" si="23"/>
        <v>0</v>
      </c>
      <c r="W148" s="28">
        <f t="shared" si="23"/>
        <v>0</v>
      </c>
      <c r="X148" s="28">
        <f t="shared" si="23"/>
        <v>0</v>
      </c>
      <c r="Y148" s="28">
        <f t="shared" si="23"/>
        <v>0</v>
      </c>
      <c r="Z148" s="28">
        <f t="shared" si="23"/>
        <v>0</v>
      </c>
      <c r="AA148" s="28">
        <f t="shared" si="23"/>
        <v>0</v>
      </c>
      <c r="AB148" s="28">
        <f t="shared" si="23"/>
        <v>0</v>
      </c>
      <c r="AC148" s="28">
        <f t="shared" si="23"/>
        <v>0</v>
      </c>
      <c r="AD148" s="28">
        <f t="shared" si="23"/>
        <v>0</v>
      </c>
      <c r="AE148" s="28">
        <f t="shared" si="23"/>
        <v>0</v>
      </c>
      <c r="AF148" s="28">
        <f t="shared" si="23"/>
        <v>0</v>
      </c>
      <c r="AG148" s="28">
        <f t="shared" si="23"/>
        <v>0</v>
      </c>
      <c r="AH148" s="28">
        <f t="shared" si="23"/>
        <v>0</v>
      </c>
      <c r="AI148" s="28">
        <f t="shared" si="23"/>
        <v>0</v>
      </c>
      <c r="AJ148" s="28">
        <f t="shared" si="23"/>
        <v>0</v>
      </c>
      <c r="AK148" s="28">
        <f t="shared" si="23"/>
        <v>0</v>
      </c>
      <c r="AL148" s="28">
        <f t="shared" si="23"/>
        <v>0</v>
      </c>
      <c r="AM148" s="28">
        <f t="shared" si="23"/>
        <v>0</v>
      </c>
      <c r="AN148" s="28">
        <f t="shared" si="23"/>
        <v>0</v>
      </c>
      <c r="AO148" s="28">
        <f t="shared" si="23"/>
        <v>0</v>
      </c>
      <c r="AP148" s="27">
        <f t="shared" si="24"/>
        <v>0</v>
      </c>
    </row>
    <row r="149" spans="2:42" ht="14.1" customHeight="1" x14ac:dyDescent="0.2">
      <c r="B149" s="43" t="s">
        <v>21</v>
      </c>
      <c r="C149" s="43"/>
      <c r="D149" s="28">
        <f t="shared" si="23"/>
        <v>0</v>
      </c>
      <c r="E149" s="28">
        <f t="shared" si="23"/>
        <v>0</v>
      </c>
      <c r="F149" s="28">
        <f t="shared" si="23"/>
        <v>0</v>
      </c>
      <c r="G149" s="28">
        <f t="shared" si="23"/>
        <v>0</v>
      </c>
      <c r="H149" s="28">
        <f t="shared" si="23"/>
        <v>0</v>
      </c>
      <c r="I149" s="28">
        <f t="shared" si="23"/>
        <v>0</v>
      </c>
      <c r="J149" s="28">
        <f t="shared" si="23"/>
        <v>0</v>
      </c>
      <c r="K149" s="28">
        <f t="shared" si="23"/>
        <v>0</v>
      </c>
      <c r="L149" s="28">
        <f t="shared" si="23"/>
        <v>0</v>
      </c>
      <c r="M149" s="28">
        <f t="shared" si="23"/>
        <v>0</v>
      </c>
      <c r="N149" s="28">
        <f t="shared" si="23"/>
        <v>0</v>
      </c>
      <c r="O149" s="28">
        <f t="shared" si="23"/>
        <v>0</v>
      </c>
      <c r="P149" s="28">
        <f t="shared" si="23"/>
        <v>0</v>
      </c>
      <c r="Q149" s="28">
        <f t="shared" si="23"/>
        <v>0</v>
      </c>
      <c r="R149" s="28">
        <f t="shared" si="23"/>
        <v>0</v>
      </c>
      <c r="S149" s="28">
        <f t="shared" si="23"/>
        <v>0</v>
      </c>
      <c r="T149" s="28">
        <f t="shared" si="23"/>
        <v>0</v>
      </c>
      <c r="U149" s="28">
        <f t="shared" si="23"/>
        <v>0</v>
      </c>
      <c r="V149" s="28">
        <f t="shared" si="23"/>
        <v>0</v>
      </c>
      <c r="W149" s="28">
        <f t="shared" si="23"/>
        <v>0</v>
      </c>
      <c r="X149" s="28">
        <f t="shared" si="23"/>
        <v>0</v>
      </c>
      <c r="Y149" s="28">
        <f t="shared" si="23"/>
        <v>0</v>
      </c>
      <c r="Z149" s="28">
        <f t="shared" si="23"/>
        <v>0</v>
      </c>
      <c r="AA149" s="28">
        <f t="shared" si="23"/>
        <v>0</v>
      </c>
      <c r="AB149" s="28">
        <f t="shared" si="23"/>
        <v>0</v>
      </c>
      <c r="AC149" s="28">
        <f t="shared" si="23"/>
        <v>0</v>
      </c>
      <c r="AD149" s="28">
        <f t="shared" si="23"/>
        <v>0</v>
      </c>
      <c r="AE149" s="28">
        <f t="shared" ref="X149:AO151" si="25">AE83-AE105</f>
        <v>0</v>
      </c>
      <c r="AF149" s="28">
        <f t="shared" si="25"/>
        <v>0</v>
      </c>
      <c r="AG149" s="28">
        <f t="shared" si="25"/>
        <v>0</v>
      </c>
      <c r="AH149" s="28">
        <f t="shared" si="25"/>
        <v>0</v>
      </c>
      <c r="AI149" s="28">
        <f t="shared" si="25"/>
        <v>0</v>
      </c>
      <c r="AJ149" s="28">
        <f t="shared" si="25"/>
        <v>0</v>
      </c>
      <c r="AK149" s="28">
        <f t="shared" si="25"/>
        <v>0</v>
      </c>
      <c r="AL149" s="28">
        <f t="shared" si="25"/>
        <v>0</v>
      </c>
      <c r="AM149" s="28">
        <f t="shared" si="25"/>
        <v>0</v>
      </c>
      <c r="AN149" s="28">
        <f t="shared" si="25"/>
        <v>0</v>
      </c>
      <c r="AO149" s="28">
        <f t="shared" si="25"/>
        <v>0</v>
      </c>
      <c r="AP149" s="27">
        <f t="shared" si="24"/>
        <v>0</v>
      </c>
    </row>
    <row r="150" spans="2:42" ht="14.1" customHeight="1" x14ac:dyDescent="0.2">
      <c r="B150" s="41" t="s">
        <v>22</v>
      </c>
      <c r="C150" s="41"/>
      <c r="D150" s="28">
        <f t="shared" ref="D150:W151" si="26">D84-D106</f>
        <v>0</v>
      </c>
      <c r="E150" s="28">
        <f t="shared" si="26"/>
        <v>0</v>
      </c>
      <c r="F150" s="28">
        <f t="shared" si="26"/>
        <v>0</v>
      </c>
      <c r="G150" s="28">
        <f t="shared" si="26"/>
        <v>0</v>
      </c>
      <c r="H150" s="28">
        <f t="shared" si="26"/>
        <v>0</v>
      </c>
      <c r="I150" s="28">
        <f t="shared" si="26"/>
        <v>0</v>
      </c>
      <c r="J150" s="28">
        <f t="shared" si="26"/>
        <v>0</v>
      </c>
      <c r="K150" s="28">
        <f t="shared" si="26"/>
        <v>0</v>
      </c>
      <c r="L150" s="28">
        <f t="shared" si="26"/>
        <v>0</v>
      </c>
      <c r="M150" s="28">
        <f t="shared" si="26"/>
        <v>0</v>
      </c>
      <c r="N150" s="28">
        <f t="shared" si="26"/>
        <v>0</v>
      </c>
      <c r="O150" s="28">
        <f t="shared" si="26"/>
        <v>0</v>
      </c>
      <c r="P150" s="28">
        <f t="shared" si="26"/>
        <v>0</v>
      </c>
      <c r="Q150" s="28">
        <f t="shared" si="26"/>
        <v>0</v>
      </c>
      <c r="R150" s="28">
        <f t="shared" si="26"/>
        <v>0</v>
      </c>
      <c r="S150" s="28">
        <f t="shared" si="26"/>
        <v>0</v>
      </c>
      <c r="T150" s="28">
        <f t="shared" si="26"/>
        <v>0</v>
      </c>
      <c r="U150" s="28">
        <f t="shared" si="26"/>
        <v>0</v>
      </c>
      <c r="V150" s="28">
        <f t="shared" si="26"/>
        <v>0</v>
      </c>
      <c r="W150" s="28">
        <f t="shared" si="26"/>
        <v>0</v>
      </c>
      <c r="X150" s="28">
        <f t="shared" si="25"/>
        <v>0</v>
      </c>
      <c r="Y150" s="28">
        <f t="shared" si="25"/>
        <v>0</v>
      </c>
      <c r="Z150" s="28">
        <f t="shared" si="25"/>
        <v>0</v>
      </c>
      <c r="AA150" s="28">
        <f t="shared" si="25"/>
        <v>0</v>
      </c>
      <c r="AB150" s="28">
        <f t="shared" si="25"/>
        <v>0</v>
      </c>
      <c r="AC150" s="28">
        <f t="shared" si="25"/>
        <v>0</v>
      </c>
      <c r="AD150" s="28">
        <f t="shared" si="25"/>
        <v>0</v>
      </c>
      <c r="AE150" s="28">
        <f t="shared" si="25"/>
        <v>0</v>
      </c>
      <c r="AF150" s="28">
        <f t="shared" si="25"/>
        <v>0</v>
      </c>
      <c r="AG150" s="28">
        <f t="shared" si="25"/>
        <v>0</v>
      </c>
      <c r="AH150" s="28">
        <f t="shared" si="25"/>
        <v>0</v>
      </c>
      <c r="AI150" s="28">
        <f t="shared" si="25"/>
        <v>0</v>
      </c>
      <c r="AJ150" s="28">
        <f t="shared" si="25"/>
        <v>0</v>
      </c>
      <c r="AK150" s="28">
        <f t="shared" si="25"/>
        <v>0</v>
      </c>
      <c r="AL150" s="28">
        <f t="shared" si="25"/>
        <v>0</v>
      </c>
      <c r="AM150" s="28">
        <f t="shared" si="25"/>
        <v>0</v>
      </c>
      <c r="AN150" s="28">
        <f t="shared" si="25"/>
        <v>0</v>
      </c>
      <c r="AO150" s="28">
        <f t="shared" si="25"/>
        <v>0</v>
      </c>
      <c r="AP150" s="27">
        <f t="shared" si="24"/>
        <v>0</v>
      </c>
    </row>
    <row r="151" spans="2:42" ht="14.1" customHeight="1" x14ac:dyDescent="0.2">
      <c r="B151" s="41" t="s">
        <v>23</v>
      </c>
      <c r="C151" s="41"/>
      <c r="D151" s="28">
        <f t="shared" si="26"/>
        <v>0</v>
      </c>
      <c r="E151" s="28">
        <f t="shared" si="26"/>
        <v>0</v>
      </c>
      <c r="F151" s="28">
        <f t="shared" si="26"/>
        <v>0</v>
      </c>
      <c r="G151" s="28">
        <f t="shared" si="26"/>
        <v>0</v>
      </c>
      <c r="H151" s="28">
        <f t="shared" si="26"/>
        <v>0</v>
      </c>
      <c r="I151" s="28">
        <f t="shared" si="26"/>
        <v>0</v>
      </c>
      <c r="J151" s="28">
        <f t="shared" si="26"/>
        <v>0</v>
      </c>
      <c r="K151" s="28">
        <f t="shared" si="26"/>
        <v>0</v>
      </c>
      <c r="L151" s="28">
        <f t="shared" si="26"/>
        <v>0</v>
      </c>
      <c r="M151" s="28">
        <f t="shared" si="26"/>
        <v>0</v>
      </c>
      <c r="N151" s="28">
        <f t="shared" si="26"/>
        <v>0</v>
      </c>
      <c r="O151" s="28">
        <f t="shared" si="26"/>
        <v>0</v>
      </c>
      <c r="P151" s="28">
        <f t="shared" si="26"/>
        <v>0</v>
      </c>
      <c r="Q151" s="28">
        <f t="shared" si="26"/>
        <v>0</v>
      </c>
      <c r="R151" s="28">
        <f t="shared" si="26"/>
        <v>199701991</v>
      </c>
      <c r="S151" s="28">
        <f t="shared" si="26"/>
        <v>235708880</v>
      </c>
      <c r="T151" s="28">
        <f t="shared" si="26"/>
        <v>0</v>
      </c>
      <c r="U151" s="28">
        <f t="shared" si="26"/>
        <v>0</v>
      </c>
      <c r="V151" s="28">
        <f t="shared" si="26"/>
        <v>0</v>
      </c>
      <c r="W151" s="28">
        <f t="shared" si="26"/>
        <v>0</v>
      </c>
      <c r="X151" s="28">
        <f t="shared" si="25"/>
        <v>0</v>
      </c>
      <c r="Y151" s="28">
        <f t="shared" si="25"/>
        <v>0</v>
      </c>
      <c r="Z151" s="28">
        <f t="shared" si="25"/>
        <v>0</v>
      </c>
      <c r="AA151" s="28">
        <f t="shared" si="25"/>
        <v>0</v>
      </c>
      <c r="AB151" s="28">
        <f t="shared" si="25"/>
        <v>0</v>
      </c>
      <c r="AC151" s="28">
        <f t="shared" si="25"/>
        <v>0</v>
      </c>
      <c r="AD151" s="28">
        <f t="shared" si="25"/>
        <v>0</v>
      </c>
      <c r="AE151" s="28">
        <f t="shared" si="25"/>
        <v>0</v>
      </c>
      <c r="AF151" s="28">
        <f t="shared" si="25"/>
        <v>0</v>
      </c>
      <c r="AG151" s="28">
        <f t="shared" si="25"/>
        <v>0</v>
      </c>
      <c r="AH151" s="28">
        <f t="shared" si="25"/>
        <v>0</v>
      </c>
      <c r="AI151" s="28">
        <f t="shared" si="25"/>
        <v>0</v>
      </c>
      <c r="AJ151" s="28">
        <f t="shared" si="25"/>
        <v>0</v>
      </c>
      <c r="AK151" s="28">
        <f t="shared" si="25"/>
        <v>0</v>
      </c>
      <c r="AL151" s="28">
        <f t="shared" si="25"/>
        <v>0</v>
      </c>
      <c r="AM151" s="28">
        <f t="shared" si="25"/>
        <v>0</v>
      </c>
      <c r="AN151" s="28">
        <f t="shared" si="25"/>
        <v>0</v>
      </c>
      <c r="AO151" s="28">
        <f t="shared" si="25"/>
        <v>0</v>
      </c>
      <c r="AP151" s="27">
        <f t="shared" si="24"/>
        <v>199701991</v>
      </c>
    </row>
    <row r="152" spans="2:42" ht="14.1" customHeight="1" x14ac:dyDescent="0.2">
      <c r="B152" s="64" t="s">
        <v>24</v>
      </c>
      <c r="C152" s="6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4"/>
    </row>
    <row r="153" spans="2:42" ht="14.1" customHeight="1" x14ac:dyDescent="0.2">
      <c r="B153" s="40" t="s">
        <v>25</v>
      </c>
      <c r="C153" s="40"/>
      <c r="D153" s="28">
        <f t="shared" ref="D153:AO158" si="27">D87-D109</f>
        <v>0</v>
      </c>
      <c r="E153" s="28">
        <f t="shared" si="27"/>
        <v>1001502321</v>
      </c>
      <c r="F153" s="28">
        <f t="shared" si="27"/>
        <v>0</v>
      </c>
      <c r="G153" s="28">
        <f t="shared" si="27"/>
        <v>45115526</v>
      </c>
      <c r="H153" s="28">
        <f t="shared" si="27"/>
        <v>0</v>
      </c>
      <c r="I153" s="28">
        <f t="shared" si="27"/>
        <v>0</v>
      </c>
      <c r="J153" s="28">
        <f t="shared" si="27"/>
        <v>0</v>
      </c>
      <c r="K153" s="28">
        <f t="shared" si="27"/>
        <v>0</v>
      </c>
      <c r="L153" s="28">
        <f t="shared" si="27"/>
        <v>0</v>
      </c>
      <c r="M153" s="28">
        <f t="shared" si="27"/>
        <v>0</v>
      </c>
      <c r="N153" s="28">
        <f t="shared" si="27"/>
        <v>0</v>
      </c>
      <c r="O153" s="28">
        <f t="shared" si="27"/>
        <v>0</v>
      </c>
      <c r="P153" s="28">
        <f t="shared" si="27"/>
        <v>0</v>
      </c>
      <c r="Q153" s="28">
        <f t="shared" si="27"/>
        <v>0</v>
      </c>
      <c r="R153" s="28">
        <f t="shared" si="27"/>
        <v>0</v>
      </c>
      <c r="S153" s="28">
        <f t="shared" si="27"/>
        <v>0</v>
      </c>
      <c r="T153" s="28">
        <f t="shared" si="27"/>
        <v>0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0</v>
      </c>
      <c r="Y153" s="28">
        <f t="shared" si="27"/>
        <v>0</v>
      </c>
      <c r="Z153" s="28">
        <f t="shared" si="27"/>
        <v>0</v>
      </c>
      <c r="AA153" s="28">
        <f t="shared" si="27"/>
        <v>0</v>
      </c>
      <c r="AB153" s="28">
        <f t="shared" si="27"/>
        <v>13596054</v>
      </c>
      <c r="AC153" s="28">
        <f t="shared" si="27"/>
        <v>13596054</v>
      </c>
      <c r="AD153" s="28">
        <f t="shared" si="27"/>
        <v>0</v>
      </c>
      <c r="AE153" s="28">
        <f t="shared" si="27"/>
        <v>0</v>
      </c>
      <c r="AF153" s="28">
        <f t="shared" si="27"/>
        <v>0</v>
      </c>
      <c r="AG153" s="28">
        <f t="shared" si="27"/>
        <v>0</v>
      </c>
      <c r="AH153" s="28">
        <f t="shared" si="27"/>
        <v>0</v>
      </c>
      <c r="AI153" s="28">
        <f t="shared" si="27"/>
        <v>0</v>
      </c>
      <c r="AJ153" s="28">
        <f t="shared" si="27"/>
        <v>0</v>
      </c>
      <c r="AK153" s="28">
        <f t="shared" si="27"/>
        <v>0</v>
      </c>
      <c r="AL153" s="28">
        <f t="shared" si="27"/>
        <v>0</v>
      </c>
      <c r="AM153" s="28">
        <f t="shared" si="27"/>
        <v>0</v>
      </c>
      <c r="AN153" s="28">
        <f t="shared" si="27"/>
        <v>0</v>
      </c>
      <c r="AO153" s="28">
        <f t="shared" si="27"/>
        <v>0</v>
      </c>
      <c r="AP153" s="27">
        <f t="shared" ref="AP153:AP159" si="28">D153+F153+H153+J153+L153+N153+P153+R153+T153+V153+X153+Z153+AB153+AD153+AF153+AH153+AJ153+AL153+AN153</f>
        <v>13596054</v>
      </c>
    </row>
    <row r="154" spans="2:42" ht="14.1" customHeight="1" x14ac:dyDescent="0.2">
      <c r="B154" s="41" t="s">
        <v>26</v>
      </c>
      <c r="C154" s="41"/>
      <c r="D154" s="28">
        <f t="shared" si="27"/>
        <v>0</v>
      </c>
      <c r="E154" s="28">
        <f t="shared" si="27"/>
        <v>418616196</v>
      </c>
      <c r="F154" s="28">
        <f t="shared" si="27"/>
        <v>0</v>
      </c>
      <c r="G154" s="28">
        <f t="shared" si="27"/>
        <v>13089973</v>
      </c>
      <c r="H154" s="28">
        <f t="shared" si="27"/>
        <v>0</v>
      </c>
      <c r="I154" s="28">
        <f t="shared" si="27"/>
        <v>0</v>
      </c>
      <c r="J154" s="28">
        <f t="shared" si="27"/>
        <v>0</v>
      </c>
      <c r="K154" s="28">
        <f t="shared" si="27"/>
        <v>0</v>
      </c>
      <c r="L154" s="28">
        <f t="shared" si="27"/>
        <v>0</v>
      </c>
      <c r="M154" s="28">
        <f t="shared" si="27"/>
        <v>0</v>
      </c>
      <c r="N154" s="28">
        <f t="shared" si="27"/>
        <v>0</v>
      </c>
      <c r="O154" s="28">
        <f t="shared" si="27"/>
        <v>0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0</v>
      </c>
      <c r="U154" s="28">
        <f t="shared" si="27"/>
        <v>0</v>
      </c>
      <c r="V154" s="28">
        <f t="shared" si="27"/>
        <v>0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0</v>
      </c>
      <c r="AB154" s="28">
        <f t="shared" si="27"/>
        <v>506107976</v>
      </c>
      <c r="AC154" s="28">
        <f t="shared" si="27"/>
        <v>506107976</v>
      </c>
      <c r="AD154" s="28">
        <f t="shared" si="27"/>
        <v>-3095094</v>
      </c>
      <c r="AE154" s="28">
        <f t="shared" si="27"/>
        <v>-4768800</v>
      </c>
      <c r="AF154" s="28">
        <f t="shared" si="27"/>
        <v>0</v>
      </c>
      <c r="AG154" s="28">
        <f t="shared" si="27"/>
        <v>0</v>
      </c>
      <c r="AH154" s="28">
        <f t="shared" si="27"/>
        <v>-143224289</v>
      </c>
      <c r="AI154" s="28">
        <f t="shared" si="27"/>
        <v>-214125536</v>
      </c>
      <c r="AJ154" s="28">
        <f t="shared" si="27"/>
        <v>0</v>
      </c>
      <c r="AK154" s="28">
        <f t="shared" si="27"/>
        <v>0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7">
        <f t="shared" si="28"/>
        <v>359788593</v>
      </c>
    </row>
    <row r="155" spans="2:42" ht="14.1" customHeight="1" x14ac:dyDescent="0.2">
      <c r="B155" s="40" t="s">
        <v>18</v>
      </c>
      <c r="C155" s="40"/>
      <c r="D155" s="28">
        <f t="shared" si="27"/>
        <v>0</v>
      </c>
      <c r="E155" s="28">
        <f t="shared" si="27"/>
        <v>11552105885</v>
      </c>
      <c r="F155" s="28">
        <f t="shared" si="27"/>
        <v>0</v>
      </c>
      <c r="G155" s="28">
        <f t="shared" si="27"/>
        <v>273874474</v>
      </c>
      <c r="H155" s="28">
        <f t="shared" si="27"/>
        <v>0</v>
      </c>
      <c r="I155" s="28">
        <f t="shared" si="27"/>
        <v>0</v>
      </c>
      <c r="J155" s="28">
        <f t="shared" si="27"/>
        <v>0</v>
      </c>
      <c r="K155" s="28">
        <f t="shared" si="27"/>
        <v>0</v>
      </c>
      <c r="L155" s="28">
        <f t="shared" si="27"/>
        <v>0</v>
      </c>
      <c r="M155" s="28">
        <f t="shared" si="27"/>
        <v>0</v>
      </c>
      <c r="N155" s="28">
        <f t="shared" si="27"/>
        <v>0</v>
      </c>
      <c r="O155" s="28">
        <f t="shared" si="27"/>
        <v>0</v>
      </c>
      <c r="P155" s="28">
        <f t="shared" si="27"/>
        <v>0</v>
      </c>
      <c r="Q155" s="28">
        <f t="shared" si="27"/>
        <v>0</v>
      </c>
      <c r="R155" s="28">
        <f t="shared" si="27"/>
        <v>0</v>
      </c>
      <c r="S155" s="28">
        <f t="shared" si="27"/>
        <v>0</v>
      </c>
      <c r="T155" s="28">
        <f t="shared" si="27"/>
        <v>0</v>
      </c>
      <c r="U155" s="28">
        <f t="shared" si="27"/>
        <v>0</v>
      </c>
      <c r="V155" s="28">
        <f t="shared" si="27"/>
        <v>0</v>
      </c>
      <c r="W155" s="28">
        <f t="shared" si="27"/>
        <v>0</v>
      </c>
      <c r="X155" s="28">
        <f t="shared" si="27"/>
        <v>0</v>
      </c>
      <c r="Y155" s="28">
        <f t="shared" si="27"/>
        <v>0</v>
      </c>
      <c r="Z155" s="28">
        <f t="shared" si="27"/>
        <v>0</v>
      </c>
      <c r="AA155" s="28">
        <f t="shared" si="27"/>
        <v>0</v>
      </c>
      <c r="AB155" s="28">
        <f t="shared" si="27"/>
        <v>2419576285</v>
      </c>
      <c r="AC155" s="28">
        <f t="shared" si="27"/>
        <v>2419576285</v>
      </c>
      <c r="AD155" s="28">
        <f t="shared" si="27"/>
        <v>-270247620</v>
      </c>
      <c r="AE155" s="28">
        <f t="shared" si="27"/>
        <v>-416386947</v>
      </c>
      <c r="AF155" s="28">
        <f t="shared" si="27"/>
        <v>-203370653</v>
      </c>
      <c r="AG155" s="28">
        <f t="shared" si="27"/>
        <v>-307796911</v>
      </c>
      <c r="AH155" s="28">
        <f t="shared" si="27"/>
        <v>-1075790759</v>
      </c>
      <c r="AI155" s="28">
        <f t="shared" si="27"/>
        <v>-1608346428</v>
      </c>
      <c r="AJ155" s="28">
        <f t="shared" si="27"/>
        <v>0</v>
      </c>
      <c r="AK155" s="28">
        <f t="shared" si="27"/>
        <v>0</v>
      </c>
      <c r="AL155" s="28">
        <f t="shared" si="27"/>
        <v>0</v>
      </c>
      <c r="AM155" s="28">
        <f t="shared" si="27"/>
        <v>0</v>
      </c>
      <c r="AN155" s="28">
        <f t="shared" si="27"/>
        <v>0</v>
      </c>
      <c r="AO155" s="28">
        <f t="shared" si="27"/>
        <v>0</v>
      </c>
      <c r="AP155" s="27">
        <f t="shared" si="28"/>
        <v>870167253</v>
      </c>
    </row>
    <row r="156" spans="2:42" ht="14.1" customHeight="1" x14ac:dyDescent="0.2">
      <c r="B156" s="40" t="s">
        <v>22</v>
      </c>
      <c r="C156" s="40"/>
      <c r="D156" s="28">
        <f t="shared" si="27"/>
        <v>0</v>
      </c>
      <c r="E156" s="28">
        <f t="shared" si="27"/>
        <v>0</v>
      </c>
      <c r="F156" s="28">
        <f t="shared" si="27"/>
        <v>0</v>
      </c>
      <c r="G156" s="28">
        <f t="shared" si="27"/>
        <v>0</v>
      </c>
      <c r="H156" s="28">
        <f t="shared" si="27"/>
        <v>0</v>
      </c>
      <c r="I156" s="28">
        <f t="shared" si="27"/>
        <v>0</v>
      </c>
      <c r="J156" s="28">
        <f t="shared" si="27"/>
        <v>0</v>
      </c>
      <c r="K156" s="28">
        <f t="shared" si="27"/>
        <v>0</v>
      </c>
      <c r="L156" s="28">
        <f t="shared" si="27"/>
        <v>0</v>
      </c>
      <c r="M156" s="28">
        <f t="shared" si="27"/>
        <v>0</v>
      </c>
      <c r="N156" s="28">
        <f t="shared" si="27"/>
        <v>0</v>
      </c>
      <c r="O156" s="28">
        <f t="shared" si="27"/>
        <v>0</v>
      </c>
      <c r="P156" s="28">
        <f t="shared" si="27"/>
        <v>0</v>
      </c>
      <c r="Q156" s="28">
        <f t="shared" si="27"/>
        <v>0</v>
      </c>
      <c r="R156" s="28">
        <f t="shared" si="27"/>
        <v>0</v>
      </c>
      <c r="S156" s="28">
        <f t="shared" si="27"/>
        <v>0</v>
      </c>
      <c r="T156" s="28">
        <f t="shared" si="27"/>
        <v>0</v>
      </c>
      <c r="U156" s="28">
        <f t="shared" si="27"/>
        <v>0</v>
      </c>
      <c r="V156" s="28">
        <f t="shared" si="27"/>
        <v>0</v>
      </c>
      <c r="W156" s="28">
        <f t="shared" si="27"/>
        <v>0</v>
      </c>
      <c r="X156" s="28">
        <f t="shared" si="27"/>
        <v>0</v>
      </c>
      <c r="Y156" s="28">
        <f t="shared" si="27"/>
        <v>0</v>
      </c>
      <c r="Z156" s="28">
        <f t="shared" si="27"/>
        <v>0</v>
      </c>
      <c r="AA156" s="28">
        <f t="shared" si="27"/>
        <v>0</v>
      </c>
      <c r="AB156" s="28">
        <f t="shared" si="27"/>
        <v>0</v>
      </c>
      <c r="AC156" s="28">
        <f t="shared" si="27"/>
        <v>0</v>
      </c>
      <c r="AD156" s="28">
        <f t="shared" si="27"/>
        <v>0</v>
      </c>
      <c r="AE156" s="28">
        <f t="shared" si="27"/>
        <v>0</v>
      </c>
      <c r="AF156" s="28">
        <f t="shared" si="27"/>
        <v>0</v>
      </c>
      <c r="AG156" s="28">
        <f t="shared" si="27"/>
        <v>0</v>
      </c>
      <c r="AH156" s="28">
        <f t="shared" si="27"/>
        <v>0</v>
      </c>
      <c r="AI156" s="28">
        <f t="shared" si="27"/>
        <v>0</v>
      </c>
      <c r="AJ156" s="28">
        <f t="shared" si="27"/>
        <v>0</v>
      </c>
      <c r="AK156" s="28">
        <f t="shared" si="27"/>
        <v>0</v>
      </c>
      <c r="AL156" s="28">
        <f t="shared" si="27"/>
        <v>0</v>
      </c>
      <c r="AM156" s="28">
        <f t="shared" si="27"/>
        <v>0</v>
      </c>
      <c r="AN156" s="28">
        <f t="shared" si="27"/>
        <v>0</v>
      </c>
      <c r="AO156" s="28">
        <f t="shared" si="27"/>
        <v>0</v>
      </c>
      <c r="AP156" s="27">
        <f t="shared" si="28"/>
        <v>0</v>
      </c>
    </row>
    <row r="157" spans="2:42" ht="14.1" customHeight="1" x14ac:dyDescent="0.2">
      <c r="B157" s="41" t="s">
        <v>23</v>
      </c>
      <c r="C157" s="41"/>
      <c r="D157" s="28">
        <f t="shared" si="27"/>
        <v>0</v>
      </c>
      <c r="E157" s="28">
        <f t="shared" si="27"/>
        <v>47979546</v>
      </c>
      <c r="F157" s="28">
        <f t="shared" si="27"/>
        <v>0</v>
      </c>
      <c r="G157" s="28">
        <f t="shared" si="27"/>
        <v>0</v>
      </c>
      <c r="H157" s="28">
        <f t="shared" si="27"/>
        <v>0</v>
      </c>
      <c r="I157" s="28">
        <f t="shared" si="27"/>
        <v>0</v>
      </c>
      <c r="J157" s="28">
        <f t="shared" si="27"/>
        <v>0</v>
      </c>
      <c r="K157" s="28">
        <f t="shared" si="27"/>
        <v>0</v>
      </c>
      <c r="L157" s="28">
        <f t="shared" si="27"/>
        <v>0</v>
      </c>
      <c r="M157" s="28">
        <f t="shared" si="27"/>
        <v>0</v>
      </c>
      <c r="N157" s="28">
        <f t="shared" si="27"/>
        <v>0</v>
      </c>
      <c r="O157" s="28">
        <f t="shared" si="27"/>
        <v>0</v>
      </c>
      <c r="P157" s="28">
        <f t="shared" si="27"/>
        <v>0</v>
      </c>
      <c r="Q157" s="28">
        <f t="shared" si="27"/>
        <v>0</v>
      </c>
      <c r="R157" s="28">
        <f t="shared" si="27"/>
        <v>0</v>
      </c>
      <c r="S157" s="28">
        <f t="shared" si="27"/>
        <v>0</v>
      </c>
      <c r="T157" s="28">
        <f t="shared" si="27"/>
        <v>0</v>
      </c>
      <c r="U157" s="28">
        <f t="shared" si="27"/>
        <v>0</v>
      </c>
      <c r="V157" s="28">
        <f t="shared" si="27"/>
        <v>0</v>
      </c>
      <c r="W157" s="28">
        <f t="shared" si="27"/>
        <v>0</v>
      </c>
      <c r="X157" s="28">
        <f t="shared" si="27"/>
        <v>0</v>
      </c>
      <c r="Y157" s="28">
        <f t="shared" si="27"/>
        <v>0</v>
      </c>
      <c r="Z157" s="28">
        <f t="shared" si="27"/>
        <v>0</v>
      </c>
      <c r="AA157" s="28">
        <f t="shared" si="27"/>
        <v>0</v>
      </c>
      <c r="AB157" s="28">
        <f t="shared" si="27"/>
        <v>0</v>
      </c>
      <c r="AC157" s="28">
        <f t="shared" si="27"/>
        <v>0</v>
      </c>
      <c r="AD157" s="28">
        <f t="shared" si="27"/>
        <v>0</v>
      </c>
      <c r="AE157" s="28">
        <f t="shared" si="27"/>
        <v>0</v>
      </c>
      <c r="AF157" s="28">
        <f t="shared" si="27"/>
        <v>0</v>
      </c>
      <c r="AG157" s="28">
        <f t="shared" si="27"/>
        <v>0</v>
      </c>
      <c r="AH157" s="28">
        <f t="shared" si="27"/>
        <v>0</v>
      </c>
      <c r="AI157" s="28">
        <f t="shared" si="27"/>
        <v>0</v>
      </c>
      <c r="AJ157" s="28">
        <f t="shared" si="27"/>
        <v>0</v>
      </c>
      <c r="AK157" s="28">
        <f t="shared" si="27"/>
        <v>0</v>
      </c>
      <c r="AL157" s="28">
        <f t="shared" si="27"/>
        <v>0</v>
      </c>
      <c r="AM157" s="28">
        <f t="shared" si="27"/>
        <v>0</v>
      </c>
      <c r="AN157" s="28">
        <f t="shared" si="27"/>
        <v>0</v>
      </c>
      <c r="AO157" s="28">
        <f t="shared" si="27"/>
        <v>0</v>
      </c>
      <c r="AP157" s="27">
        <f t="shared" si="28"/>
        <v>0</v>
      </c>
    </row>
    <row r="158" spans="2:42" ht="14.1" customHeight="1" x14ac:dyDescent="0.2">
      <c r="B158" s="40" t="s">
        <v>27</v>
      </c>
      <c r="C158" s="40"/>
      <c r="D158" s="28">
        <f t="shared" si="27"/>
        <v>0</v>
      </c>
      <c r="E158" s="28">
        <f t="shared" si="27"/>
        <v>1971894204</v>
      </c>
      <c r="F158" s="28">
        <f t="shared" si="27"/>
        <v>0</v>
      </c>
      <c r="G158" s="28">
        <f t="shared" si="27"/>
        <v>80228400</v>
      </c>
      <c r="H158" s="28">
        <f t="shared" si="27"/>
        <v>0</v>
      </c>
      <c r="I158" s="28">
        <f t="shared" si="27"/>
        <v>935647833</v>
      </c>
      <c r="J158" s="28">
        <f t="shared" si="27"/>
        <v>7077566</v>
      </c>
      <c r="K158" s="28">
        <f t="shared" si="27"/>
        <v>7077566</v>
      </c>
      <c r="L158" s="28">
        <f t="shared" si="27"/>
        <v>5605977</v>
      </c>
      <c r="M158" s="28">
        <f t="shared" si="27"/>
        <v>5605977</v>
      </c>
      <c r="N158" s="28">
        <f t="shared" si="27"/>
        <v>2560968</v>
      </c>
      <c r="O158" s="28">
        <f t="shared" si="27"/>
        <v>2560968</v>
      </c>
      <c r="P158" s="28">
        <f t="shared" si="27"/>
        <v>97488878</v>
      </c>
      <c r="Q158" s="28">
        <f t="shared" si="27"/>
        <v>97488878</v>
      </c>
      <c r="R158" s="28">
        <f t="shared" si="27"/>
        <v>-86158182</v>
      </c>
      <c r="S158" s="28">
        <f t="shared" si="27"/>
        <v>-101692769</v>
      </c>
      <c r="T158" s="28">
        <f t="shared" si="27"/>
        <v>40681</v>
      </c>
      <c r="U158" s="28">
        <f t="shared" si="27"/>
        <v>40681</v>
      </c>
      <c r="V158" s="28">
        <f t="shared" si="27"/>
        <v>444140</v>
      </c>
      <c r="W158" s="28">
        <f t="shared" si="27"/>
        <v>444140</v>
      </c>
      <c r="X158" s="28">
        <f t="shared" si="27"/>
        <v>-283131</v>
      </c>
      <c r="Y158" s="28">
        <f t="shared" si="27"/>
        <v>-4718851</v>
      </c>
      <c r="Z158" s="28">
        <f t="shared" si="27"/>
        <v>-142818</v>
      </c>
      <c r="AA158" s="28">
        <f t="shared" si="27"/>
        <v>-2266949</v>
      </c>
      <c r="AB158" s="28">
        <f>AB92-AB114</f>
        <v>570209873</v>
      </c>
      <c r="AC158" s="28">
        <f t="shared" si="27"/>
        <v>570209873</v>
      </c>
      <c r="AD158" s="28">
        <f t="shared" si="27"/>
        <v>-419682353</v>
      </c>
      <c r="AE158" s="28">
        <f t="shared" si="27"/>
        <v>-646630130</v>
      </c>
      <c r="AF158" s="28">
        <f t="shared" si="27"/>
        <v>-28538987</v>
      </c>
      <c r="AG158" s="28">
        <f t="shared" si="27"/>
        <v>-43193115</v>
      </c>
      <c r="AH158" s="28">
        <f t="shared" si="27"/>
        <v>-1151322</v>
      </c>
      <c r="AI158" s="28">
        <f t="shared" si="27"/>
        <v>-1721268</v>
      </c>
      <c r="AJ158" s="28">
        <f t="shared" si="27"/>
        <v>0</v>
      </c>
      <c r="AK158" s="28">
        <f t="shared" si="27"/>
        <v>0</v>
      </c>
      <c r="AL158" s="28">
        <f t="shared" si="27"/>
        <v>0</v>
      </c>
      <c r="AM158" s="28">
        <f t="shared" si="27"/>
        <v>0</v>
      </c>
      <c r="AN158" s="28">
        <f t="shared" si="27"/>
        <v>0</v>
      </c>
      <c r="AO158" s="28">
        <f t="shared" si="27"/>
        <v>0</v>
      </c>
      <c r="AP158" s="27">
        <f t="shared" si="28"/>
        <v>147471290</v>
      </c>
    </row>
    <row r="159" spans="2:42" ht="14.1" customHeight="1" x14ac:dyDescent="0.2">
      <c r="B159" s="38" t="s">
        <v>0</v>
      </c>
      <c r="C159" s="39"/>
      <c r="D159" s="28">
        <f t="shared" ref="D159:AO159" si="29">SUM(D142:D158)</f>
        <v>0</v>
      </c>
      <c r="E159" s="28">
        <f t="shared" si="29"/>
        <v>14992098152</v>
      </c>
      <c r="F159" s="28">
        <f t="shared" si="29"/>
        <v>0</v>
      </c>
      <c r="G159" s="28">
        <f t="shared" si="29"/>
        <v>412308373</v>
      </c>
      <c r="H159" s="28">
        <f t="shared" si="29"/>
        <v>0</v>
      </c>
      <c r="I159" s="28">
        <f t="shared" si="29"/>
        <v>10375095183</v>
      </c>
      <c r="J159" s="28">
        <f t="shared" si="29"/>
        <v>12012233</v>
      </c>
      <c r="K159" s="28">
        <f t="shared" si="29"/>
        <v>12012233</v>
      </c>
      <c r="L159" s="28">
        <f t="shared" si="29"/>
        <v>36302801</v>
      </c>
      <c r="M159" s="28">
        <f t="shared" si="29"/>
        <v>36302801</v>
      </c>
      <c r="N159" s="28">
        <f t="shared" si="29"/>
        <v>27029312</v>
      </c>
      <c r="O159" s="28">
        <f t="shared" si="29"/>
        <v>27029312</v>
      </c>
      <c r="P159" s="28">
        <f t="shared" si="29"/>
        <v>9803788814</v>
      </c>
      <c r="Q159" s="28">
        <f t="shared" si="29"/>
        <v>9803788814</v>
      </c>
      <c r="R159" s="28">
        <f t="shared" si="29"/>
        <v>-8006634743</v>
      </c>
      <c r="S159" s="28">
        <f t="shared" si="29"/>
        <v>-9450255820</v>
      </c>
      <c r="T159" s="28">
        <f t="shared" si="29"/>
        <v>130859907</v>
      </c>
      <c r="U159" s="28">
        <f t="shared" si="29"/>
        <v>130859907</v>
      </c>
      <c r="V159" s="28">
        <f t="shared" si="29"/>
        <v>444140</v>
      </c>
      <c r="W159" s="28">
        <f t="shared" si="29"/>
        <v>444140</v>
      </c>
      <c r="X159" s="28">
        <f t="shared" si="29"/>
        <v>-283131</v>
      </c>
      <c r="Y159" s="28">
        <f t="shared" si="29"/>
        <v>-4718851</v>
      </c>
      <c r="Z159" s="28">
        <f t="shared" si="29"/>
        <v>-142818</v>
      </c>
      <c r="AA159" s="28">
        <f t="shared" si="29"/>
        <v>-2266949</v>
      </c>
      <c r="AB159" s="28">
        <f t="shared" si="29"/>
        <v>4630054854</v>
      </c>
      <c r="AC159" s="28">
        <f t="shared" si="29"/>
        <v>4630054854</v>
      </c>
      <c r="AD159" s="28">
        <f t="shared" si="29"/>
        <v>-1123465791</v>
      </c>
      <c r="AE159" s="28">
        <f t="shared" si="29"/>
        <v>-1730992082</v>
      </c>
      <c r="AF159" s="28">
        <f t="shared" si="29"/>
        <v>-231909640</v>
      </c>
      <c r="AG159" s="28">
        <f t="shared" si="29"/>
        <v>-350990026</v>
      </c>
      <c r="AH159" s="28">
        <f t="shared" si="29"/>
        <v>-1220166370</v>
      </c>
      <c r="AI159" s="28">
        <f t="shared" si="29"/>
        <v>-1824193232</v>
      </c>
      <c r="AJ159" s="28">
        <f t="shared" si="29"/>
        <v>0</v>
      </c>
      <c r="AK159" s="28">
        <f t="shared" si="29"/>
        <v>0</v>
      </c>
      <c r="AL159" s="28">
        <f t="shared" si="29"/>
        <v>0</v>
      </c>
      <c r="AM159" s="28">
        <f t="shared" si="29"/>
        <v>0</v>
      </c>
      <c r="AN159" s="28">
        <f t="shared" si="29"/>
        <v>0</v>
      </c>
      <c r="AO159" s="28">
        <f t="shared" si="29"/>
        <v>0</v>
      </c>
      <c r="AP159" s="27">
        <f t="shared" si="28"/>
        <v>4057889568</v>
      </c>
    </row>
    <row r="160" spans="2:42" ht="20.100000000000001" customHeight="1" x14ac:dyDescent="0.2"/>
  </sheetData>
  <mergeCells count="274">
    <mergeCell ref="AP2:AP4"/>
    <mergeCell ref="B8:C8"/>
    <mergeCell ref="B9:C9"/>
    <mergeCell ref="D9:E9"/>
    <mergeCell ref="F9:G9"/>
    <mergeCell ref="H9:I9"/>
    <mergeCell ref="J9:K9"/>
    <mergeCell ref="L9:M9"/>
    <mergeCell ref="N9:O9"/>
    <mergeCell ref="P9:Q9"/>
    <mergeCell ref="AD9:AE9"/>
    <mergeCell ref="AF9:AG9"/>
    <mergeCell ref="AH9:AI9"/>
    <mergeCell ref="AJ9:AK9"/>
    <mergeCell ref="AL9:AM9"/>
    <mergeCell ref="AN9:AO9"/>
    <mergeCell ref="R9:S9"/>
    <mergeCell ref="T9:U9"/>
    <mergeCell ref="V9:W9"/>
    <mergeCell ref="X9:Y9"/>
    <mergeCell ref="Z9:AA9"/>
    <mergeCell ref="AB9:A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30:C30"/>
    <mergeCell ref="B31:C31"/>
    <mergeCell ref="D31:E31"/>
    <mergeCell ref="F31:G31"/>
    <mergeCell ref="H31:I31"/>
    <mergeCell ref="J31:K31"/>
    <mergeCell ref="B22:C22"/>
    <mergeCell ref="B23:C23"/>
    <mergeCell ref="B24:C24"/>
    <mergeCell ref="B25:C25"/>
    <mergeCell ref="B26:C26"/>
    <mergeCell ref="B27:C27"/>
    <mergeCell ref="AJ31:AK31"/>
    <mergeCell ref="AL31:AM31"/>
    <mergeCell ref="AN31:AO31"/>
    <mergeCell ref="B32:C32"/>
    <mergeCell ref="B33:C33"/>
    <mergeCell ref="B34:C34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F53:G53"/>
    <mergeCell ref="H53:I53"/>
    <mergeCell ref="J53:K53"/>
    <mergeCell ref="L53:M53"/>
    <mergeCell ref="N53:O53"/>
    <mergeCell ref="P53:Q53"/>
    <mergeCell ref="B47:C47"/>
    <mergeCell ref="B48:C48"/>
    <mergeCell ref="B49:C49"/>
    <mergeCell ref="B52:C52"/>
    <mergeCell ref="B53:C53"/>
    <mergeCell ref="D53:E53"/>
    <mergeCell ref="AD53:AE53"/>
    <mergeCell ref="AF53:AG53"/>
    <mergeCell ref="AH53:AI53"/>
    <mergeCell ref="AJ53:AK53"/>
    <mergeCell ref="AL53:AM53"/>
    <mergeCell ref="AN53:AO53"/>
    <mergeCell ref="R53:S53"/>
    <mergeCell ref="T53:U53"/>
    <mergeCell ref="V53:W53"/>
    <mergeCell ref="X53:Y53"/>
    <mergeCell ref="Z53:AA53"/>
    <mergeCell ref="AB53:AC53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74:C74"/>
    <mergeCell ref="B75:C75"/>
    <mergeCell ref="D75:E75"/>
    <mergeCell ref="F75:G75"/>
    <mergeCell ref="H75:I75"/>
    <mergeCell ref="J75:K75"/>
    <mergeCell ref="B66:C66"/>
    <mergeCell ref="B67:C67"/>
    <mergeCell ref="B68:C68"/>
    <mergeCell ref="B69:C69"/>
    <mergeCell ref="B70:C70"/>
    <mergeCell ref="B71:C71"/>
    <mergeCell ref="AJ75:AK75"/>
    <mergeCell ref="AL75:AM75"/>
    <mergeCell ref="AN75:AO75"/>
    <mergeCell ref="B76:C76"/>
    <mergeCell ref="B77:C77"/>
    <mergeCell ref="B78:C78"/>
    <mergeCell ref="X75:Y75"/>
    <mergeCell ref="Z75:AA75"/>
    <mergeCell ref="AB75:AC75"/>
    <mergeCell ref="AD75:AE75"/>
    <mergeCell ref="AF75:AG75"/>
    <mergeCell ref="AH75:AI75"/>
    <mergeCell ref="L75:M75"/>
    <mergeCell ref="N75:O75"/>
    <mergeCell ref="P75:Q75"/>
    <mergeCell ref="R75:S75"/>
    <mergeCell ref="T75:U75"/>
    <mergeCell ref="V75:W75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F97:G97"/>
    <mergeCell ref="H97:I97"/>
    <mergeCell ref="J97:K97"/>
    <mergeCell ref="L97:M97"/>
    <mergeCell ref="N97:O97"/>
    <mergeCell ref="P97:Q97"/>
    <mergeCell ref="B91:C91"/>
    <mergeCell ref="B92:C92"/>
    <mergeCell ref="B93:C93"/>
    <mergeCell ref="B96:C96"/>
    <mergeCell ref="B97:C97"/>
    <mergeCell ref="D97:E97"/>
    <mergeCell ref="AD97:AE97"/>
    <mergeCell ref="AF97:AG97"/>
    <mergeCell ref="AH97:AI97"/>
    <mergeCell ref="AJ97:AK97"/>
    <mergeCell ref="AL97:AM97"/>
    <mergeCell ref="AN97:AO97"/>
    <mergeCell ref="R97:S97"/>
    <mergeCell ref="T97:U97"/>
    <mergeCell ref="V97:W97"/>
    <mergeCell ref="X97:Y97"/>
    <mergeCell ref="Z97:AA97"/>
    <mergeCell ref="AB97:AC97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8:C118"/>
    <mergeCell ref="B119:C119"/>
    <mergeCell ref="D119:E119"/>
    <mergeCell ref="F119:G119"/>
    <mergeCell ref="H119:I119"/>
    <mergeCell ref="J119:K119"/>
    <mergeCell ref="B110:C110"/>
    <mergeCell ref="B111:C111"/>
    <mergeCell ref="B112:C112"/>
    <mergeCell ref="B113:C113"/>
    <mergeCell ref="B114:C114"/>
    <mergeCell ref="B115:C115"/>
    <mergeCell ref="B123:C123"/>
    <mergeCell ref="B124:C124"/>
    <mergeCell ref="B125:C125"/>
    <mergeCell ref="B126:C126"/>
    <mergeCell ref="B127:C127"/>
    <mergeCell ref="B128:C128"/>
    <mergeCell ref="AJ119:AK119"/>
    <mergeCell ref="AL119:AM119"/>
    <mergeCell ref="AN119:AO119"/>
    <mergeCell ref="B120:C120"/>
    <mergeCell ref="B121:C121"/>
    <mergeCell ref="B122:C122"/>
    <mergeCell ref="X119:Y119"/>
    <mergeCell ref="Z119:AA119"/>
    <mergeCell ref="AB119:AC119"/>
    <mergeCell ref="AD119:AE119"/>
    <mergeCell ref="AF119:AG119"/>
    <mergeCell ref="AH119:AI119"/>
    <mergeCell ref="L119:M119"/>
    <mergeCell ref="N119:O119"/>
    <mergeCell ref="P119:Q119"/>
    <mergeCell ref="R119:S119"/>
    <mergeCell ref="T119:U119"/>
    <mergeCell ref="V119:W119"/>
    <mergeCell ref="B135:C135"/>
    <mergeCell ref="B136:C136"/>
    <mergeCell ref="B137:C137"/>
    <mergeCell ref="B140:C140"/>
    <mergeCell ref="B141:C141"/>
    <mergeCell ref="D141:E141"/>
    <mergeCell ref="B129:C129"/>
    <mergeCell ref="B130:C130"/>
    <mergeCell ref="B131:C131"/>
    <mergeCell ref="B132:C132"/>
    <mergeCell ref="B133:C133"/>
    <mergeCell ref="B134:C134"/>
    <mergeCell ref="AJ141:AK141"/>
    <mergeCell ref="AL141:AM141"/>
    <mergeCell ref="AN141:AO141"/>
    <mergeCell ref="R141:S141"/>
    <mergeCell ref="T141:U141"/>
    <mergeCell ref="V141:W141"/>
    <mergeCell ref="X141:Y141"/>
    <mergeCell ref="Z141:AA141"/>
    <mergeCell ref="AB141:AC141"/>
    <mergeCell ref="B142:C142"/>
    <mergeCell ref="B143:C143"/>
    <mergeCell ref="B144:C144"/>
    <mergeCell ref="B145:C145"/>
    <mergeCell ref="B146:C146"/>
    <mergeCell ref="B147:C147"/>
    <mergeCell ref="AD141:AE141"/>
    <mergeCell ref="AF141:AG141"/>
    <mergeCell ref="AH141:AI141"/>
    <mergeCell ref="F141:G141"/>
    <mergeCell ref="H141:I141"/>
    <mergeCell ref="J141:K141"/>
    <mergeCell ref="L141:M141"/>
    <mergeCell ref="N141:O141"/>
    <mergeCell ref="P141:Q141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</mergeCells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60"/>
  <sheetViews>
    <sheetView view="pageBreakPreview" zoomScale="80" zoomScaleNormal="100" zoomScaleSheetLayoutView="80" workbookViewId="0">
      <pane ySplit="9" topLeftCell="A10" activePane="bottomLeft" state="frozen"/>
      <selection activeCell="B8" sqref="B8:C8"/>
      <selection pane="bottomLeft" activeCell="B8" sqref="B8:C8"/>
    </sheetView>
  </sheetViews>
  <sheetFormatPr defaultRowHeight="13.2" x14ac:dyDescent="0.2"/>
  <cols>
    <col min="1" max="1" width="0.88671875" customWidth="1"/>
    <col min="2" max="2" width="3.77734375" customWidth="1"/>
    <col min="3" max="3" width="20.6640625" customWidth="1"/>
    <col min="4" max="5" width="15.6640625" style="10" customWidth="1"/>
    <col min="6" max="6" width="15.6640625" style="10" hidden="1" customWidth="1"/>
    <col min="7" max="9" width="14.33203125" style="10" hidden="1" customWidth="1"/>
    <col min="10" max="10" width="15.6640625" style="10" hidden="1" customWidth="1"/>
    <col min="11" max="13" width="14.33203125" style="10" hidden="1" customWidth="1"/>
    <col min="14" max="14" width="15.6640625" style="10" hidden="1" customWidth="1"/>
    <col min="15" max="17" width="14.33203125" style="10" hidden="1" customWidth="1"/>
    <col min="18" max="18" width="15.6640625" style="10" hidden="1" customWidth="1"/>
    <col min="19" max="21" width="14.33203125" style="10" hidden="1" customWidth="1"/>
    <col min="22" max="24" width="14.33203125" style="10" customWidth="1"/>
    <col min="26" max="26" width="11.33203125" bestFit="1" customWidth="1"/>
    <col min="27" max="27" width="12.21875" bestFit="1" customWidth="1"/>
  </cols>
  <sheetData>
    <row r="1" spans="1:24" ht="18.75" customHeight="1" x14ac:dyDescent="0.2">
      <c r="A1" s="17" t="s">
        <v>1</v>
      </c>
      <c r="B1" s="15"/>
      <c r="C1" s="15"/>
    </row>
    <row r="2" spans="1:24" ht="24.75" customHeight="1" x14ac:dyDescent="0.2">
      <c r="A2" s="18" t="s">
        <v>2</v>
      </c>
      <c r="B2" s="18"/>
      <c r="C2" s="18"/>
      <c r="X2" s="60" t="s">
        <v>43</v>
      </c>
    </row>
    <row r="3" spans="1:24" ht="19.5" customHeight="1" x14ac:dyDescent="0.2">
      <c r="A3" s="17" t="s">
        <v>3</v>
      </c>
      <c r="B3" s="15"/>
      <c r="C3" s="15"/>
      <c r="X3" s="60"/>
    </row>
    <row r="4" spans="1:24" ht="16.5" customHeight="1" x14ac:dyDescent="0.2">
      <c r="A4" s="17" t="s">
        <v>4</v>
      </c>
      <c r="B4" s="15"/>
      <c r="C4" s="15"/>
      <c r="X4" s="60"/>
    </row>
    <row r="5" spans="1:24" ht="1.5" customHeight="1" x14ac:dyDescent="0.2"/>
    <row r="6" spans="1:24" ht="20.25" customHeight="1" thickBot="1" x14ac:dyDescent="0.25">
      <c r="B6" s="15" t="s">
        <v>5</v>
      </c>
      <c r="C6" s="9"/>
      <c r="D6" s="10" t="s">
        <v>42</v>
      </c>
      <c r="F6" s="10" t="s">
        <v>42</v>
      </c>
      <c r="H6" s="10" t="s">
        <v>42</v>
      </c>
      <c r="J6" s="10" t="s">
        <v>42</v>
      </c>
      <c r="L6" s="10" t="s">
        <v>42</v>
      </c>
      <c r="N6" s="10" t="s">
        <v>42</v>
      </c>
      <c r="P6" s="10" t="s">
        <v>42</v>
      </c>
      <c r="R6" s="10" t="s">
        <v>42</v>
      </c>
      <c r="T6" s="10" t="s">
        <v>42</v>
      </c>
      <c r="V6" s="10" t="s">
        <v>42</v>
      </c>
    </row>
    <row r="7" spans="1:24" ht="16.8" thickBot="1" x14ac:dyDescent="0.25">
      <c r="B7" s="16" t="s">
        <v>39</v>
      </c>
      <c r="C7" s="3"/>
      <c r="D7" s="31">
        <v>0.5</v>
      </c>
      <c r="E7" s="29"/>
      <c r="F7" s="31">
        <v>1</v>
      </c>
      <c r="G7" s="29"/>
      <c r="H7" s="31">
        <v>1</v>
      </c>
      <c r="I7" s="29"/>
      <c r="J7" s="31">
        <v>1</v>
      </c>
      <c r="K7" s="29"/>
      <c r="L7" s="31">
        <v>1</v>
      </c>
      <c r="M7" s="29"/>
      <c r="N7" s="31">
        <v>1</v>
      </c>
      <c r="O7" s="29"/>
      <c r="P7" s="31">
        <v>1</v>
      </c>
      <c r="Q7" s="29"/>
      <c r="R7" s="31">
        <v>1</v>
      </c>
      <c r="S7" s="29"/>
      <c r="T7" s="31">
        <v>1</v>
      </c>
      <c r="U7" s="29"/>
      <c r="V7" s="31">
        <v>0</v>
      </c>
      <c r="W7" s="29"/>
    </row>
    <row r="8" spans="1:24" ht="26.4" x14ac:dyDescent="0.2">
      <c r="B8" s="51" t="s">
        <v>6</v>
      </c>
      <c r="C8" s="51"/>
      <c r="D8" s="30" t="s">
        <v>40</v>
      </c>
      <c r="E8" s="20" t="s">
        <v>41</v>
      </c>
      <c r="F8" s="20" t="s">
        <v>40</v>
      </c>
      <c r="G8" s="20" t="s">
        <v>41</v>
      </c>
      <c r="H8" s="20" t="s">
        <v>40</v>
      </c>
      <c r="I8" s="20" t="s">
        <v>41</v>
      </c>
      <c r="J8" s="20" t="s">
        <v>40</v>
      </c>
      <c r="K8" s="20" t="s">
        <v>41</v>
      </c>
      <c r="L8" s="20" t="s">
        <v>40</v>
      </c>
      <c r="M8" s="20" t="s">
        <v>41</v>
      </c>
      <c r="N8" s="20" t="s">
        <v>40</v>
      </c>
      <c r="O8" s="20" t="s">
        <v>41</v>
      </c>
      <c r="P8" s="20" t="s">
        <v>40</v>
      </c>
      <c r="Q8" s="20" t="s">
        <v>41</v>
      </c>
      <c r="R8" s="20" t="s">
        <v>40</v>
      </c>
      <c r="S8" s="20" t="s">
        <v>41</v>
      </c>
      <c r="T8" s="20" t="s">
        <v>40</v>
      </c>
      <c r="U8" s="20" t="s">
        <v>41</v>
      </c>
      <c r="V8" s="20" t="s">
        <v>40</v>
      </c>
      <c r="W8" s="20" t="s">
        <v>41</v>
      </c>
      <c r="X8" s="21" t="s">
        <v>32</v>
      </c>
    </row>
    <row r="9" spans="1:24" ht="34.950000000000003" customHeight="1" x14ac:dyDescent="0.2">
      <c r="B9" s="51" t="s">
        <v>28</v>
      </c>
      <c r="C9" s="51"/>
      <c r="D9" s="68" t="s">
        <v>44</v>
      </c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8" t="s">
        <v>45</v>
      </c>
      <c r="W9" s="58"/>
      <c r="X9" s="22"/>
    </row>
    <row r="10" spans="1:24" ht="14.1" customHeight="1" x14ac:dyDescent="0.2">
      <c r="B10" s="65" t="s">
        <v>14</v>
      </c>
      <c r="C10" s="6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</row>
    <row r="11" spans="1:24" ht="14.1" customHeight="1" x14ac:dyDescent="0.2">
      <c r="B11" s="40" t="s">
        <v>15</v>
      </c>
      <c r="C11" s="40"/>
      <c r="D11" s="28">
        <f>ROUND(D7*E11,0)</f>
        <v>0</v>
      </c>
      <c r="E11" s="25"/>
      <c r="F11" s="28">
        <f>ROUND(F7*G11,0)</f>
        <v>0</v>
      </c>
      <c r="G11" s="25"/>
      <c r="H11" s="28">
        <f>ROUND(H7*I11,0)</f>
        <v>0</v>
      </c>
      <c r="I11" s="25"/>
      <c r="J11" s="28">
        <f>ROUND(J7*K11,0)</f>
        <v>0</v>
      </c>
      <c r="K11" s="25"/>
      <c r="L11" s="28">
        <f>ROUND(L7*M11,0)</f>
        <v>0</v>
      </c>
      <c r="M11" s="25"/>
      <c r="N11" s="28">
        <f>ROUND(N7*O11,0)</f>
        <v>0</v>
      </c>
      <c r="O11" s="25"/>
      <c r="P11" s="28">
        <f>ROUND(P7*Q11,0)</f>
        <v>0</v>
      </c>
      <c r="Q11" s="25"/>
      <c r="R11" s="28">
        <f>ROUND(R7*S11,0)</f>
        <v>0</v>
      </c>
      <c r="S11" s="25"/>
      <c r="T11" s="28">
        <f>ROUND(T7*U11,0)</f>
        <v>0</v>
      </c>
      <c r="U11" s="25"/>
      <c r="V11" s="28">
        <f>ROUND(V7*W11,0)</f>
        <v>0</v>
      </c>
      <c r="W11" s="25">
        <v>10000</v>
      </c>
      <c r="X11" s="27">
        <f t="shared" ref="X11:X19" si="0">D11+F11+H11+J11+L11+N11+P11+R11+T11+V11</f>
        <v>0</v>
      </c>
    </row>
    <row r="12" spans="1:24" ht="14.1" customHeight="1" x14ac:dyDescent="0.2">
      <c r="B12" s="41" t="s">
        <v>16</v>
      </c>
      <c r="C12" s="41"/>
      <c r="D12" s="28">
        <f>ROUND(D7*E12,0)</f>
        <v>0</v>
      </c>
      <c r="E12" s="25"/>
      <c r="F12" s="28">
        <f>ROUND(F7*G12,0)</f>
        <v>0</v>
      </c>
      <c r="G12" s="25"/>
      <c r="H12" s="28">
        <f>ROUND(H7*I12,0)</f>
        <v>0</v>
      </c>
      <c r="I12" s="25"/>
      <c r="J12" s="28">
        <f>ROUND(J7*K12,0)</f>
        <v>0</v>
      </c>
      <c r="K12" s="25"/>
      <c r="L12" s="28">
        <f>ROUND(L7*M12,0)</f>
        <v>0</v>
      </c>
      <c r="M12" s="25"/>
      <c r="N12" s="28">
        <f>ROUND(N7*O12,0)</f>
        <v>0</v>
      </c>
      <c r="O12" s="25"/>
      <c r="P12" s="28">
        <f>ROUND(P7*Q12,0)</f>
        <v>0</v>
      </c>
      <c r="Q12" s="25"/>
      <c r="R12" s="28">
        <f>ROUND(R7*S12,0)</f>
        <v>0</v>
      </c>
      <c r="S12" s="25"/>
      <c r="T12" s="28">
        <f>ROUND(T7*U12,0)</f>
        <v>0</v>
      </c>
      <c r="U12" s="25"/>
      <c r="V12" s="28">
        <f>ROUND(V7*W12,0)</f>
        <v>0</v>
      </c>
      <c r="W12" s="25"/>
      <c r="X12" s="27">
        <f>D12+F12+H12+J12+L12+N12+P12+R12+T12+V12</f>
        <v>0</v>
      </c>
    </row>
    <row r="13" spans="1:24" ht="14.1" customHeight="1" x14ac:dyDescent="0.2">
      <c r="B13" s="41" t="s">
        <v>17</v>
      </c>
      <c r="C13" s="41"/>
      <c r="D13" s="28">
        <f>ROUND(D7*E13,0)</f>
        <v>389</v>
      </c>
      <c r="E13" s="25">
        <v>777</v>
      </c>
      <c r="F13" s="28">
        <f>ROUND(F7*G13,0)</f>
        <v>0</v>
      </c>
      <c r="G13" s="25"/>
      <c r="H13" s="28">
        <f>ROUND(H7*I13,0)</f>
        <v>0</v>
      </c>
      <c r="I13" s="25"/>
      <c r="J13" s="28">
        <f>ROUND(J7*K13,0)</f>
        <v>0</v>
      </c>
      <c r="K13" s="25"/>
      <c r="L13" s="28">
        <f>ROUND(L7*M13,0)</f>
        <v>0</v>
      </c>
      <c r="M13" s="25"/>
      <c r="N13" s="28">
        <f>ROUND(N7*O13,0)</f>
        <v>0</v>
      </c>
      <c r="O13" s="25"/>
      <c r="P13" s="28">
        <f>ROUND(P7*Q13,0)</f>
        <v>0</v>
      </c>
      <c r="Q13" s="25"/>
      <c r="R13" s="28">
        <f>ROUND(R7*S13,0)</f>
        <v>0</v>
      </c>
      <c r="S13" s="25"/>
      <c r="T13" s="28">
        <f>ROUND(T7*U13,0)</f>
        <v>0</v>
      </c>
      <c r="U13" s="25"/>
      <c r="V13" s="28">
        <f>ROUND(V7*W13,0)</f>
        <v>0</v>
      </c>
      <c r="W13" s="25"/>
      <c r="X13" s="27">
        <f t="shared" si="0"/>
        <v>389</v>
      </c>
    </row>
    <row r="14" spans="1:24" ht="14.1" customHeight="1" x14ac:dyDescent="0.2">
      <c r="B14" s="40" t="s">
        <v>18</v>
      </c>
      <c r="C14" s="40"/>
      <c r="D14" s="28">
        <f>ROUND(D7*E14,0)</f>
        <v>4000</v>
      </c>
      <c r="E14" s="25">
        <v>8000</v>
      </c>
      <c r="F14" s="28">
        <f>ROUND(F7*G14,0)</f>
        <v>0</v>
      </c>
      <c r="G14" s="25"/>
      <c r="H14" s="28">
        <f>ROUND(H7*I14,0)</f>
        <v>0</v>
      </c>
      <c r="I14" s="25"/>
      <c r="J14" s="28">
        <f>ROUND(J7*K14,0)</f>
        <v>0</v>
      </c>
      <c r="K14" s="25"/>
      <c r="L14" s="28">
        <f>ROUND(L7*M14,0)</f>
        <v>0</v>
      </c>
      <c r="M14" s="25"/>
      <c r="N14" s="28">
        <f>ROUND(N7*O14,0)</f>
        <v>0</v>
      </c>
      <c r="O14" s="25"/>
      <c r="P14" s="28">
        <f>ROUND(P7*Q14,0)</f>
        <v>0</v>
      </c>
      <c r="Q14" s="25"/>
      <c r="R14" s="28">
        <f>ROUND(R7*S14,0)</f>
        <v>0</v>
      </c>
      <c r="S14" s="25"/>
      <c r="T14" s="28">
        <f>ROUND(T7*U14,0)</f>
        <v>0</v>
      </c>
      <c r="U14" s="25"/>
      <c r="V14" s="28">
        <f>ROUND(V7*W14,0)</f>
        <v>0</v>
      </c>
      <c r="W14" s="25"/>
      <c r="X14" s="27">
        <f t="shared" si="0"/>
        <v>4000</v>
      </c>
    </row>
    <row r="15" spans="1:24" ht="14.1" customHeight="1" x14ac:dyDescent="0.2">
      <c r="B15" s="43" t="s">
        <v>19</v>
      </c>
      <c r="C15" s="43"/>
      <c r="D15" s="28">
        <f>ROUND(D7*E15,0)</f>
        <v>0</v>
      </c>
      <c r="E15" s="25"/>
      <c r="F15" s="28">
        <f>ROUND(F7*G15,0)</f>
        <v>0</v>
      </c>
      <c r="G15" s="25"/>
      <c r="H15" s="28">
        <f>ROUND(H7*I15,0)</f>
        <v>0</v>
      </c>
      <c r="I15" s="25"/>
      <c r="J15" s="28">
        <f>ROUND(J7*K15,0)</f>
        <v>0</v>
      </c>
      <c r="K15" s="25"/>
      <c r="L15" s="28">
        <f>ROUND(L7*M15,0)</f>
        <v>0</v>
      </c>
      <c r="M15" s="25"/>
      <c r="N15" s="28">
        <f>ROUND(N7*O15,0)</f>
        <v>0</v>
      </c>
      <c r="O15" s="25"/>
      <c r="P15" s="28">
        <f>ROUND(P7*Q15,0)</f>
        <v>0</v>
      </c>
      <c r="Q15" s="25"/>
      <c r="R15" s="28">
        <f>ROUND(R7*S15,0)</f>
        <v>0</v>
      </c>
      <c r="S15" s="25"/>
      <c r="T15" s="28">
        <f>ROUND(T7*U15,0)</f>
        <v>0</v>
      </c>
      <c r="U15" s="25"/>
      <c r="V15" s="28">
        <f>ROUND(V7*W15,0)</f>
        <v>0</v>
      </c>
      <c r="W15" s="25">
        <v>100000000</v>
      </c>
      <c r="X15" s="27">
        <f t="shared" si="0"/>
        <v>0</v>
      </c>
    </row>
    <row r="16" spans="1:24" ht="14.1" customHeight="1" x14ac:dyDescent="0.2">
      <c r="B16" s="44" t="s">
        <v>20</v>
      </c>
      <c r="C16" s="44"/>
      <c r="D16" s="28">
        <f>ROUND(D7*E16,0)</f>
        <v>0</v>
      </c>
      <c r="E16" s="25"/>
      <c r="F16" s="28">
        <f>ROUND(F7*G16,0)</f>
        <v>0</v>
      </c>
      <c r="G16" s="25"/>
      <c r="H16" s="28">
        <f>ROUND(H7*I16,0)</f>
        <v>0</v>
      </c>
      <c r="I16" s="25"/>
      <c r="J16" s="28">
        <f>ROUND(J7*K16,0)</f>
        <v>0</v>
      </c>
      <c r="K16" s="25"/>
      <c r="L16" s="28">
        <f>ROUND(L7*M16,0)</f>
        <v>0</v>
      </c>
      <c r="M16" s="25"/>
      <c r="N16" s="28">
        <f>ROUND(N7*O16,0)</f>
        <v>0</v>
      </c>
      <c r="O16" s="25"/>
      <c r="P16" s="28">
        <f>ROUND(P7*Q16,0)</f>
        <v>0</v>
      </c>
      <c r="Q16" s="25"/>
      <c r="R16" s="28">
        <f>ROUND(R7*S16,0)</f>
        <v>0</v>
      </c>
      <c r="S16" s="25"/>
      <c r="T16" s="28">
        <f>ROUND(T7*U16,0)</f>
        <v>0</v>
      </c>
      <c r="U16" s="25"/>
      <c r="V16" s="28">
        <f>ROUND(V7*W16,0)</f>
        <v>0</v>
      </c>
      <c r="W16" s="25"/>
      <c r="X16" s="27">
        <f t="shared" si="0"/>
        <v>0</v>
      </c>
    </row>
    <row r="17" spans="2:24" ht="14.1" customHeight="1" x14ac:dyDescent="0.2">
      <c r="B17" s="43" t="s">
        <v>21</v>
      </c>
      <c r="C17" s="43"/>
      <c r="D17" s="28">
        <f>ROUND(D7*E17,0)</f>
        <v>250000</v>
      </c>
      <c r="E17" s="25">
        <v>500000</v>
      </c>
      <c r="F17" s="28">
        <f>ROUND(F7*G17,0)</f>
        <v>0</v>
      </c>
      <c r="G17" s="25"/>
      <c r="H17" s="28">
        <f>ROUND(H7*I17,0)</f>
        <v>0</v>
      </c>
      <c r="I17" s="25"/>
      <c r="J17" s="28">
        <f>ROUND(J7*K17,0)</f>
        <v>0</v>
      </c>
      <c r="K17" s="25"/>
      <c r="L17" s="28">
        <f>ROUND(L7*M17,0)</f>
        <v>0</v>
      </c>
      <c r="M17" s="25"/>
      <c r="N17" s="28">
        <f>ROUND(N7*O17,0)</f>
        <v>0</v>
      </c>
      <c r="O17" s="25"/>
      <c r="P17" s="28">
        <f>ROUND(P7*Q17,0)</f>
        <v>0</v>
      </c>
      <c r="Q17" s="25"/>
      <c r="R17" s="28">
        <f>ROUND(R7*S17,0)</f>
        <v>0</v>
      </c>
      <c r="S17" s="25"/>
      <c r="T17" s="28">
        <f>ROUND(T7*U17,0)</f>
        <v>0</v>
      </c>
      <c r="U17" s="25"/>
      <c r="V17" s="28">
        <f>ROUND(V7*W17,0)</f>
        <v>0</v>
      </c>
      <c r="W17" s="25"/>
      <c r="X17" s="27">
        <f t="shared" si="0"/>
        <v>250000</v>
      </c>
    </row>
    <row r="18" spans="2:24" ht="14.1" customHeight="1" x14ac:dyDescent="0.2">
      <c r="B18" s="41" t="s">
        <v>22</v>
      </c>
      <c r="C18" s="41"/>
      <c r="D18" s="28">
        <f>ROUND(D7*E18,0)</f>
        <v>0</v>
      </c>
      <c r="E18" s="25"/>
      <c r="F18" s="28">
        <f>ROUND(F7*G18,0)</f>
        <v>0</v>
      </c>
      <c r="G18" s="25"/>
      <c r="H18" s="28">
        <f>ROUND(H7*I18,0)</f>
        <v>0</v>
      </c>
      <c r="I18" s="25"/>
      <c r="J18" s="28">
        <f>ROUND(J7*K18,0)</f>
        <v>0</v>
      </c>
      <c r="K18" s="25"/>
      <c r="L18" s="28">
        <f>ROUND(L7*M18,0)</f>
        <v>0</v>
      </c>
      <c r="M18" s="25"/>
      <c r="N18" s="28">
        <f>ROUND(N7*O18,0)</f>
        <v>0</v>
      </c>
      <c r="O18" s="25"/>
      <c r="P18" s="28">
        <f>ROUND(P7*Q18,0)</f>
        <v>0</v>
      </c>
      <c r="Q18" s="25"/>
      <c r="R18" s="28">
        <f>ROUND(R7*S18,0)</f>
        <v>0</v>
      </c>
      <c r="S18" s="25"/>
      <c r="T18" s="28">
        <f>ROUND(T7*U18,0)</f>
        <v>0</v>
      </c>
      <c r="U18" s="25"/>
      <c r="V18" s="28">
        <f>ROUND(V7*W18,0)</f>
        <v>0</v>
      </c>
      <c r="W18" s="25"/>
      <c r="X18" s="27">
        <f t="shared" si="0"/>
        <v>0</v>
      </c>
    </row>
    <row r="19" spans="2:24" ht="14.1" customHeight="1" x14ac:dyDescent="0.2">
      <c r="B19" s="41" t="s">
        <v>23</v>
      </c>
      <c r="C19" s="41"/>
      <c r="D19" s="28">
        <f>ROUND(D7*E19,0)</f>
        <v>0</v>
      </c>
      <c r="E19" s="25"/>
      <c r="F19" s="28">
        <f>ROUND(F7*G19,0)</f>
        <v>0</v>
      </c>
      <c r="G19" s="25"/>
      <c r="H19" s="28">
        <f>ROUND(H7*I19,0)</f>
        <v>0</v>
      </c>
      <c r="I19" s="25"/>
      <c r="J19" s="28">
        <f>ROUND(J7*K19,0)</f>
        <v>0</v>
      </c>
      <c r="K19" s="25"/>
      <c r="L19" s="28">
        <f>ROUND(L7*M19,0)</f>
        <v>0</v>
      </c>
      <c r="M19" s="25"/>
      <c r="N19" s="28">
        <f>ROUND(N7*O19,0)</f>
        <v>0</v>
      </c>
      <c r="O19" s="25"/>
      <c r="P19" s="28">
        <f>ROUND(P7*Q19,0)</f>
        <v>0</v>
      </c>
      <c r="Q19" s="25"/>
      <c r="R19" s="28">
        <f>ROUND(R7*S19,0)</f>
        <v>0</v>
      </c>
      <c r="S19" s="25"/>
      <c r="T19" s="28">
        <f>ROUND(T7*U19,0)</f>
        <v>0</v>
      </c>
      <c r="U19" s="25"/>
      <c r="V19" s="28">
        <f>ROUND(V7*W19,0)</f>
        <v>0</v>
      </c>
      <c r="W19" s="25"/>
      <c r="X19" s="27">
        <f t="shared" si="0"/>
        <v>0</v>
      </c>
    </row>
    <row r="20" spans="2:24" ht="14.1" customHeight="1" x14ac:dyDescent="0.2">
      <c r="B20" s="64" t="s">
        <v>24</v>
      </c>
      <c r="C20" s="6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/>
    </row>
    <row r="21" spans="2:24" ht="14.1" customHeight="1" x14ac:dyDescent="0.2">
      <c r="B21" s="40" t="s">
        <v>25</v>
      </c>
      <c r="C21" s="40"/>
      <c r="D21" s="28">
        <f>ROUND(D7*E21,0)</f>
        <v>0</v>
      </c>
      <c r="E21" s="25"/>
      <c r="F21" s="28">
        <f>ROUND(F7*G21,0)</f>
        <v>0</v>
      </c>
      <c r="G21" s="25"/>
      <c r="H21" s="28">
        <f>ROUND(H7*I21,0)</f>
        <v>0</v>
      </c>
      <c r="I21" s="25"/>
      <c r="J21" s="28">
        <f>ROUND(J7*K21,0)</f>
        <v>0</v>
      </c>
      <c r="K21" s="25"/>
      <c r="L21" s="28">
        <f>ROUND(L7*M21,0)</f>
        <v>0</v>
      </c>
      <c r="M21" s="25"/>
      <c r="N21" s="28">
        <f>ROUND(N7*O21,0)</f>
        <v>0</v>
      </c>
      <c r="O21" s="25"/>
      <c r="P21" s="28">
        <f>ROUND(P7*Q21,0)</f>
        <v>0</v>
      </c>
      <c r="Q21" s="25"/>
      <c r="R21" s="28">
        <f>ROUND(R7*S21,0)</f>
        <v>0</v>
      </c>
      <c r="S21" s="25"/>
      <c r="T21" s="28">
        <f>ROUND(T7*U21,0)</f>
        <v>0</v>
      </c>
      <c r="U21" s="25"/>
      <c r="V21" s="28">
        <f>ROUND(V7*W21,0)</f>
        <v>0</v>
      </c>
      <c r="W21" s="25"/>
      <c r="X21" s="27">
        <f t="shared" ref="X21:X27" si="1">D21+F21+H21+J21+L21+N21+P21+R21+T21+V21</f>
        <v>0</v>
      </c>
    </row>
    <row r="22" spans="2:24" ht="14.1" customHeight="1" x14ac:dyDescent="0.2">
      <c r="B22" s="41" t="s">
        <v>26</v>
      </c>
      <c r="C22" s="41"/>
      <c r="D22" s="28">
        <f>ROUND(D7*E22,0)</f>
        <v>0</v>
      </c>
      <c r="E22" s="25"/>
      <c r="F22" s="28">
        <f>ROUND(F7*G22,0)</f>
        <v>0</v>
      </c>
      <c r="G22" s="25"/>
      <c r="H22" s="28">
        <f>ROUND(H7*I22,0)</f>
        <v>0</v>
      </c>
      <c r="I22" s="25"/>
      <c r="J22" s="28">
        <f>ROUND(J7*K22,0)</f>
        <v>0</v>
      </c>
      <c r="K22" s="25"/>
      <c r="L22" s="28">
        <f>ROUND(L7*M22,0)</f>
        <v>0</v>
      </c>
      <c r="M22" s="25"/>
      <c r="N22" s="28">
        <f>ROUND(N7*O22,0)</f>
        <v>0</v>
      </c>
      <c r="O22" s="25"/>
      <c r="P22" s="28">
        <f>ROUND(P7*Q22,0)</f>
        <v>0</v>
      </c>
      <c r="Q22" s="25"/>
      <c r="R22" s="28">
        <f>ROUND(R7*S22,0)</f>
        <v>0</v>
      </c>
      <c r="S22" s="25"/>
      <c r="T22" s="28">
        <f>ROUND(T7*U22,0)</f>
        <v>0</v>
      </c>
      <c r="U22" s="25"/>
      <c r="V22" s="28">
        <f>ROUND(V7*W22,0)</f>
        <v>0</v>
      </c>
      <c r="W22" s="25"/>
      <c r="X22" s="27">
        <f t="shared" si="1"/>
        <v>0</v>
      </c>
    </row>
    <row r="23" spans="2:24" ht="14.1" customHeight="1" x14ac:dyDescent="0.2">
      <c r="B23" s="40" t="s">
        <v>18</v>
      </c>
      <c r="C23" s="40"/>
      <c r="D23" s="28">
        <f>ROUND(D7*E23,0)</f>
        <v>0</v>
      </c>
      <c r="E23" s="25"/>
      <c r="F23" s="28">
        <f>ROUND(F7*G23,0)</f>
        <v>0</v>
      </c>
      <c r="G23" s="25"/>
      <c r="H23" s="28">
        <f>ROUND(H7*I23,0)</f>
        <v>0</v>
      </c>
      <c r="I23" s="25"/>
      <c r="J23" s="28">
        <f>ROUND(J7*K23,0)</f>
        <v>0</v>
      </c>
      <c r="K23" s="25"/>
      <c r="L23" s="28">
        <f>ROUND(L7*M23,0)</f>
        <v>0</v>
      </c>
      <c r="M23" s="25"/>
      <c r="N23" s="28">
        <f>ROUND(N7*O23,0)</f>
        <v>0</v>
      </c>
      <c r="O23" s="25"/>
      <c r="P23" s="28">
        <f>ROUND(P7*Q23,0)</f>
        <v>0</v>
      </c>
      <c r="Q23" s="25"/>
      <c r="R23" s="28">
        <f>ROUND(R7*S23,0)</f>
        <v>0</v>
      </c>
      <c r="S23" s="25"/>
      <c r="T23" s="28">
        <f>ROUND(T7*U23,0)</f>
        <v>0</v>
      </c>
      <c r="U23" s="25"/>
      <c r="V23" s="28">
        <f>ROUND(V7*W23,0)</f>
        <v>0</v>
      </c>
      <c r="W23" s="25"/>
      <c r="X23" s="27">
        <f t="shared" si="1"/>
        <v>0</v>
      </c>
    </row>
    <row r="24" spans="2:24" ht="14.1" customHeight="1" x14ac:dyDescent="0.2">
      <c r="B24" s="40" t="s">
        <v>22</v>
      </c>
      <c r="C24" s="40"/>
      <c r="D24" s="28">
        <f>ROUND(D7*E24,0)</f>
        <v>0</v>
      </c>
      <c r="E24" s="25"/>
      <c r="F24" s="28">
        <f>ROUND(F7*G24,0)</f>
        <v>0</v>
      </c>
      <c r="G24" s="25"/>
      <c r="H24" s="28">
        <f>ROUND(H7*I24,0)</f>
        <v>0</v>
      </c>
      <c r="I24" s="25"/>
      <c r="J24" s="28">
        <f>ROUND(J7*K24,0)</f>
        <v>0</v>
      </c>
      <c r="K24" s="25"/>
      <c r="L24" s="28">
        <f>ROUND(L7*M24,0)</f>
        <v>0</v>
      </c>
      <c r="M24" s="25"/>
      <c r="N24" s="28">
        <f>ROUND(N7*O24,0)</f>
        <v>0</v>
      </c>
      <c r="O24" s="25"/>
      <c r="P24" s="28">
        <f>ROUND(P7*Q24,0)</f>
        <v>0</v>
      </c>
      <c r="Q24" s="25"/>
      <c r="R24" s="28">
        <f>ROUND(R7*S24,0)</f>
        <v>0</v>
      </c>
      <c r="S24" s="25"/>
      <c r="T24" s="28">
        <f>ROUND(T7*U24,0)</f>
        <v>0</v>
      </c>
      <c r="U24" s="25"/>
      <c r="V24" s="28">
        <f>ROUND(V7*W24,0)</f>
        <v>0</v>
      </c>
      <c r="W24" s="25"/>
      <c r="X24" s="27">
        <f t="shared" si="1"/>
        <v>0</v>
      </c>
    </row>
    <row r="25" spans="2:24" ht="14.1" customHeight="1" x14ac:dyDescent="0.2">
      <c r="B25" s="41" t="s">
        <v>23</v>
      </c>
      <c r="C25" s="41"/>
      <c r="D25" s="28">
        <f>ROUND(D7*E25,0)</f>
        <v>0</v>
      </c>
      <c r="E25" s="25"/>
      <c r="F25" s="28">
        <f>ROUND(F7*G25,0)</f>
        <v>0</v>
      </c>
      <c r="G25" s="25"/>
      <c r="H25" s="28">
        <f>ROUND(H7*I25,0)</f>
        <v>0</v>
      </c>
      <c r="I25" s="25"/>
      <c r="J25" s="28">
        <f>ROUND(J7*K25,0)</f>
        <v>0</v>
      </c>
      <c r="K25" s="25"/>
      <c r="L25" s="28">
        <f>ROUND(L7*M25,0)</f>
        <v>0</v>
      </c>
      <c r="M25" s="25"/>
      <c r="N25" s="28">
        <f>ROUND(N7*O25,0)</f>
        <v>0</v>
      </c>
      <c r="O25" s="25"/>
      <c r="P25" s="28">
        <f>ROUND(P7*Q25,0)</f>
        <v>0</v>
      </c>
      <c r="Q25" s="25"/>
      <c r="R25" s="28">
        <f>ROUND(R7*S25,0)</f>
        <v>0</v>
      </c>
      <c r="S25" s="25"/>
      <c r="T25" s="28">
        <f>ROUND(T7*U25,0)</f>
        <v>0</v>
      </c>
      <c r="U25" s="25"/>
      <c r="V25" s="28">
        <f>ROUND(V7*W25,0)</f>
        <v>0</v>
      </c>
      <c r="W25" s="25"/>
      <c r="X25" s="27">
        <f t="shared" si="1"/>
        <v>0</v>
      </c>
    </row>
    <row r="26" spans="2:24" ht="14.1" customHeight="1" x14ac:dyDescent="0.2">
      <c r="B26" s="40" t="s">
        <v>27</v>
      </c>
      <c r="C26" s="40"/>
      <c r="D26" s="28">
        <f>ROUND(D7*E26,0)</f>
        <v>0</v>
      </c>
      <c r="E26" s="25"/>
      <c r="F26" s="28">
        <f>ROUND(F7*G26,0)</f>
        <v>0</v>
      </c>
      <c r="G26" s="25"/>
      <c r="H26" s="28">
        <f>ROUND(H7*I26,0)</f>
        <v>0</v>
      </c>
      <c r="I26" s="25"/>
      <c r="J26" s="28">
        <f>ROUND(J7*K26,0)</f>
        <v>0</v>
      </c>
      <c r="K26" s="25"/>
      <c r="L26" s="28">
        <f>ROUND(L7*M26,0)</f>
        <v>0</v>
      </c>
      <c r="M26" s="25"/>
      <c r="N26" s="28">
        <f>ROUND(N7*O26,0)</f>
        <v>0</v>
      </c>
      <c r="O26" s="25"/>
      <c r="P26" s="28">
        <f>ROUND(P7*Q26,0)</f>
        <v>0</v>
      </c>
      <c r="Q26" s="25"/>
      <c r="R26" s="28">
        <f>ROUND(R7*S26,0)</f>
        <v>0</v>
      </c>
      <c r="S26" s="25"/>
      <c r="T26" s="28">
        <f>ROUND(T7*U26,0)</f>
        <v>0</v>
      </c>
      <c r="U26" s="25"/>
      <c r="V26" s="28">
        <f>ROUND(V7*W26,0)</f>
        <v>0</v>
      </c>
      <c r="W26" s="25"/>
      <c r="X26" s="27">
        <f t="shared" si="1"/>
        <v>0</v>
      </c>
    </row>
    <row r="27" spans="2:24" ht="14.1" customHeight="1" x14ac:dyDescent="0.2">
      <c r="B27" s="38" t="s">
        <v>0</v>
      </c>
      <c r="C27" s="39"/>
      <c r="D27" s="28">
        <f t="shared" ref="D27:W27" si="2">SUM(D10:D26)</f>
        <v>254389</v>
      </c>
      <c r="E27" s="28">
        <f t="shared" si="2"/>
        <v>508777</v>
      </c>
      <c r="F27" s="28">
        <f t="shared" si="2"/>
        <v>0</v>
      </c>
      <c r="G27" s="28">
        <f t="shared" si="2"/>
        <v>0</v>
      </c>
      <c r="H27" s="28">
        <f t="shared" si="2"/>
        <v>0</v>
      </c>
      <c r="I27" s="28">
        <f t="shared" si="2"/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28">
        <f t="shared" si="2"/>
        <v>0</v>
      </c>
      <c r="O27" s="28">
        <f t="shared" si="2"/>
        <v>0</v>
      </c>
      <c r="P27" s="28">
        <f t="shared" si="2"/>
        <v>0</v>
      </c>
      <c r="Q27" s="28">
        <f t="shared" si="2"/>
        <v>0</v>
      </c>
      <c r="R27" s="28">
        <f t="shared" si="2"/>
        <v>0</v>
      </c>
      <c r="S27" s="28">
        <f t="shared" si="2"/>
        <v>0</v>
      </c>
      <c r="T27" s="28">
        <f t="shared" si="2"/>
        <v>0</v>
      </c>
      <c r="U27" s="28">
        <f t="shared" si="2"/>
        <v>0</v>
      </c>
      <c r="V27" s="28">
        <f t="shared" si="2"/>
        <v>0</v>
      </c>
      <c r="W27" s="28">
        <f t="shared" si="2"/>
        <v>100010000</v>
      </c>
      <c r="X27" s="27">
        <f t="shared" si="1"/>
        <v>254389</v>
      </c>
    </row>
    <row r="28" spans="2:24" ht="20.100000000000001" customHeight="1" x14ac:dyDescent="0.2">
      <c r="B28" s="7"/>
      <c r="C28" s="8"/>
    </row>
    <row r="29" spans="2:24" ht="20.25" customHeight="1" thickBot="1" x14ac:dyDescent="0.25">
      <c r="B29" s="16" t="s">
        <v>33</v>
      </c>
      <c r="C29" s="3"/>
    </row>
    <row r="30" spans="2:24" ht="37.5" customHeight="1" x14ac:dyDescent="0.2">
      <c r="B30" s="51" t="s">
        <v>6</v>
      </c>
      <c r="C30" s="51"/>
      <c r="D30" s="19" t="s">
        <v>30</v>
      </c>
      <c r="E30" s="19" t="s">
        <v>30</v>
      </c>
      <c r="F30" s="19" t="s">
        <v>30</v>
      </c>
      <c r="G30" s="20" t="s">
        <v>31</v>
      </c>
      <c r="H30" s="19" t="s">
        <v>30</v>
      </c>
      <c r="I30" s="20" t="s">
        <v>31</v>
      </c>
      <c r="J30" s="19" t="s">
        <v>30</v>
      </c>
      <c r="K30" s="20" t="s">
        <v>31</v>
      </c>
      <c r="L30" s="19" t="s">
        <v>30</v>
      </c>
      <c r="M30" s="20" t="s">
        <v>31</v>
      </c>
      <c r="N30" s="19" t="s">
        <v>30</v>
      </c>
      <c r="O30" s="20" t="s">
        <v>31</v>
      </c>
      <c r="P30" s="19" t="s">
        <v>30</v>
      </c>
      <c r="Q30" s="20" t="s">
        <v>31</v>
      </c>
      <c r="R30" s="19" t="s">
        <v>30</v>
      </c>
      <c r="S30" s="20" t="s">
        <v>31</v>
      </c>
      <c r="T30" s="19" t="s">
        <v>30</v>
      </c>
      <c r="U30" s="20" t="s">
        <v>31</v>
      </c>
      <c r="V30" s="19" t="s">
        <v>30</v>
      </c>
      <c r="W30" s="20" t="s">
        <v>31</v>
      </c>
      <c r="X30" s="21" t="s">
        <v>32</v>
      </c>
    </row>
    <row r="31" spans="2:24" ht="37.5" customHeight="1" x14ac:dyDescent="0.2">
      <c r="B31" s="51" t="s">
        <v>28</v>
      </c>
      <c r="C31" s="51"/>
      <c r="D31" s="59" t="str">
        <f>D9</f>
        <v>サンプル組合</v>
      </c>
      <c r="E31" s="58"/>
      <c r="F31" s="59">
        <f>F9</f>
        <v>0</v>
      </c>
      <c r="G31" s="58"/>
      <c r="H31" s="59">
        <f>H9</f>
        <v>0</v>
      </c>
      <c r="I31" s="58"/>
      <c r="J31" s="59">
        <f>J9</f>
        <v>0</v>
      </c>
      <c r="K31" s="58"/>
      <c r="L31" s="59">
        <f>L9</f>
        <v>0</v>
      </c>
      <c r="M31" s="58"/>
      <c r="N31" s="59">
        <f>N9</f>
        <v>0</v>
      </c>
      <c r="O31" s="58"/>
      <c r="P31" s="59">
        <f>P9</f>
        <v>0</v>
      </c>
      <c r="Q31" s="58"/>
      <c r="R31" s="59">
        <f>R9</f>
        <v>0</v>
      </c>
      <c r="S31" s="58"/>
      <c r="T31" s="59">
        <f>T9</f>
        <v>0</v>
      </c>
      <c r="U31" s="58"/>
      <c r="V31" s="59" t="str">
        <f>V9</f>
        <v>サンプル広域連合</v>
      </c>
      <c r="W31" s="58"/>
      <c r="X31" s="22"/>
    </row>
    <row r="32" spans="2:24" ht="14.1" customHeight="1" x14ac:dyDescent="0.2">
      <c r="B32" s="65" t="s">
        <v>14</v>
      </c>
      <c r="C32" s="6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/>
    </row>
    <row r="33" spans="2:24" ht="14.1" customHeight="1" x14ac:dyDescent="0.2">
      <c r="B33" s="40" t="s">
        <v>15</v>
      </c>
      <c r="C33" s="40"/>
      <c r="D33" s="28">
        <f>ROUND(D7*E33,0)</f>
        <v>0</v>
      </c>
      <c r="E33" s="25"/>
      <c r="F33" s="28">
        <f>ROUND(F7*G33,0)</f>
        <v>0</v>
      </c>
      <c r="G33" s="25"/>
      <c r="H33" s="28">
        <f>ROUND(H7*I33,0)</f>
        <v>0</v>
      </c>
      <c r="I33" s="25"/>
      <c r="J33" s="28">
        <f>ROUND(J7*K33,0)</f>
        <v>0</v>
      </c>
      <c r="K33" s="25"/>
      <c r="L33" s="28">
        <f>ROUND(L7*M33,0)</f>
        <v>0</v>
      </c>
      <c r="M33" s="25"/>
      <c r="N33" s="28">
        <f>ROUND(N7*O33,0)</f>
        <v>0</v>
      </c>
      <c r="O33" s="25"/>
      <c r="P33" s="28">
        <f>ROUND(P7*Q33,0)</f>
        <v>0</v>
      </c>
      <c r="Q33" s="25"/>
      <c r="R33" s="28">
        <f>ROUND(R7*S33,0)</f>
        <v>0</v>
      </c>
      <c r="S33" s="25"/>
      <c r="T33" s="28">
        <f>ROUND(T7*U33,0)</f>
        <v>0</v>
      </c>
      <c r="U33" s="25"/>
      <c r="V33" s="28">
        <f>ROUND(V7*W33,0)</f>
        <v>0</v>
      </c>
      <c r="W33" s="25"/>
      <c r="X33" s="27">
        <f t="shared" ref="X33:X41" si="3">D33+F33+H33+J33+L33+N33+P33+R33+T33+V33</f>
        <v>0</v>
      </c>
    </row>
    <row r="34" spans="2:24" ht="14.1" customHeight="1" x14ac:dyDescent="0.2">
      <c r="B34" s="41" t="s">
        <v>16</v>
      </c>
      <c r="C34" s="41"/>
      <c r="D34" s="28">
        <f>ROUND(D7*E34,0)</f>
        <v>0</v>
      </c>
      <c r="E34" s="25"/>
      <c r="F34" s="28">
        <f>ROUND(F7*G34,0)</f>
        <v>0</v>
      </c>
      <c r="G34" s="25"/>
      <c r="H34" s="28">
        <f>ROUND(H7*I34,0)</f>
        <v>0</v>
      </c>
      <c r="I34" s="25"/>
      <c r="J34" s="28">
        <f>ROUND(J7*K34,0)</f>
        <v>0</v>
      </c>
      <c r="K34" s="25"/>
      <c r="L34" s="28">
        <f>ROUND(L7*M34,0)</f>
        <v>0</v>
      </c>
      <c r="M34" s="25"/>
      <c r="N34" s="28">
        <f>ROUND(N7*O34,0)</f>
        <v>0</v>
      </c>
      <c r="O34" s="25"/>
      <c r="P34" s="28">
        <f>ROUND(P7*Q34,0)</f>
        <v>0</v>
      </c>
      <c r="Q34" s="25"/>
      <c r="R34" s="28">
        <f>ROUND(R7*S34,0)</f>
        <v>0</v>
      </c>
      <c r="S34" s="25"/>
      <c r="T34" s="28">
        <f>ROUND(T7*U34,0)</f>
        <v>0</v>
      </c>
      <c r="U34" s="25"/>
      <c r="V34" s="28">
        <f>ROUND(V7*W34,0)</f>
        <v>0</v>
      </c>
      <c r="W34" s="25"/>
      <c r="X34" s="27">
        <f t="shared" si="3"/>
        <v>0</v>
      </c>
    </row>
    <row r="35" spans="2:24" ht="14.1" customHeight="1" x14ac:dyDescent="0.2">
      <c r="B35" s="41" t="s">
        <v>17</v>
      </c>
      <c r="C35" s="41"/>
      <c r="D35" s="28">
        <f>ROUND(D7*E35,0)</f>
        <v>0</v>
      </c>
      <c r="E35" s="25"/>
      <c r="F35" s="28">
        <f>ROUND(F7*G35,0)</f>
        <v>0</v>
      </c>
      <c r="G35" s="25"/>
      <c r="H35" s="28">
        <f>ROUND(H7*I35,0)</f>
        <v>0</v>
      </c>
      <c r="I35" s="25"/>
      <c r="J35" s="28">
        <f>ROUND(J7*K35,0)</f>
        <v>0</v>
      </c>
      <c r="K35" s="25"/>
      <c r="L35" s="28">
        <f>ROUND(L7*M35,0)</f>
        <v>0</v>
      </c>
      <c r="M35" s="25"/>
      <c r="N35" s="28">
        <f>ROUND(N7*O35,0)</f>
        <v>0</v>
      </c>
      <c r="O35" s="25"/>
      <c r="P35" s="28">
        <f>ROUND(P7*Q35,0)</f>
        <v>0</v>
      </c>
      <c r="Q35" s="25"/>
      <c r="R35" s="28">
        <f>ROUND(R7*S35,0)</f>
        <v>0</v>
      </c>
      <c r="S35" s="25"/>
      <c r="T35" s="28">
        <f>ROUND(T7*U35,0)</f>
        <v>0</v>
      </c>
      <c r="U35" s="25"/>
      <c r="V35" s="28">
        <f>ROUND(V7*W35,0)</f>
        <v>0</v>
      </c>
      <c r="W35" s="25"/>
      <c r="X35" s="27">
        <f t="shared" si="3"/>
        <v>0</v>
      </c>
    </row>
    <row r="36" spans="2:24" ht="14.1" customHeight="1" x14ac:dyDescent="0.2">
      <c r="B36" s="40" t="s">
        <v>18</v>
      </c>
      <c r="C36" s="40"/>
      <c r="D36" s="28">
        <f>ROUND(D7*E36,0)</f>
        <v>0</v>
      </c>
      <c r="E36" s="25"/>
      <c r="F36" s="28">
        <f>ROUND(F7*G36,0)</f>
        <v>0</v>
      </c>
      <c r="G36" s="25"/>
      <c r="H36" s="28">
        <f>ROUND(H7*I36,0)</f>
        <v>0</v>
      </c>
      <c r="I36" s="25"/>
      <c r="J36" s="28">
        <f>ROUND(J7*K36,0)</f>
        <v>0</v>
      </c>
      <c r="K36" s="25"/>
      <c r="L36" s="28">
        <f>ROUND(L7*M36,0)</f>
        <v>0</v>
      </c>
      <c r="M36" s="25"/>
      <c r="N36" s="28">
        <f>ROUND(N7*O36,0)</f>
        <v>0</v>
      </c>
      <c r="O36" s="25"/>
      <c r="P36" s="28">
        <f>ROUND(P7*Q36,0)</f>
        <v>0</v>
      </c>
      <c r="Q36" s="25"/>
      <c r="R36" s="28">
        <f>ROUND(R7*S36,0)</f>
        <v>0</v>
      </c>
      <c r="S36" s="25"/>
      <c r="T36" s="28">
        <f>ROUND(T7*U36,0)</f>
        <v>0</v>
      </c>
      <c r="U36" s="25"/>
      <c r="V36" s="28">
        <f>ROUND(V7*W36,0)</f>
        <v>0</v>
      </c>
      <c r="W36" s="25"/>
      <c r="X36" s="27">
        <f t="shared" si="3"/>
        <v>0</v>
      </c>
    </row>
    <row r="37" spans="2:24" ht="14.1" customHeight="1" x14ac:dyDescent="0.2">
      <c r="B37" s="43" t="s">
        <v>19</v>
      </c>
      <c r="C37" s="43"/>
      <c r="D37" s="28">
        <f>ROUND(D7*E37,0)</f>
        <v>0</v>
      </c>
      <c r="E37" s="25"/>
      <c r="F37" s="28">
        <f>ROUND(F7*G37,0)</f>
        <v>0</v>
      </c>
      <c r="G37" s="25"/>
      <c r="H37" s="28">
        <f>ROUND(H7*I37,0)</f>
        <v>0</v>
      </c>
      <c r="I37" s="25"/>
      <c r="J37" s="28">
        <f>ROUND(J7*K37,0)</f>
        <v>0</v>
      </c>
      <c r="K37" s="25"/>
      <c r="L37" s="28">
        <f>ROUND(L7*M37,0)</f>
        <v>0</v>
      </c>
      <c r="M37" s="25"/>
      <c r="N37" s="28">
        <f>ROUND(N7*O37,0)</f>
        <v>0</v>
      </c>
      <c r="O37" s="25"/>
      <c r="P37" s="28">
        <f>ROUND(P7*Q37,0)</f>
        <v>0</v>
      </c>
      <c r="Q37" s="25"/>
      <c r="R37" s="28">
        <f>ROUND(R7*S37,0)</f>
        <v>0</v>
      </c>
      <c r="S37" s="25"/>
      <c r="T37" s="28">
        <f>ROUND(T7*U37,0)</f>
        <v>0</v>
      </c>
      <c r="U37" s="25"/>
      <c r="V37" s="28">
        <f>ROUND(V7*W37,0)</f>
        <v>0</v>
      </c>
      <c r="W37" s="25"/>
      <c r="X37" s="27">
        <f t="shared" si="3"/>
        <v>0</v>
      </c>
    </row>
    <row r="38" spans="2:24" ht="14.1" customHeight="1" x14ac:dyDescent="0.2">
      <c r="B38" s="44" t="s">
        <v>20</v>
      </c>
      <c r="C38" s="44"/>
      <c r="D38" s="28">
        <f>ROUND(D7*E38,0)</f>
        <v>0</v>
      </c>
      <c r="E38" s="25"/>
      <c r="F38" s="28">
        <f>ROUND(F7*G38,0)</f>
        <v>0</v>
      </c>
      <c r="G38" s="25"/>
      <c r="H38" s="28">
        <f>ROUND(H7*I38,0)</f>
        <v>0</v>
      </c>
      <c r="I38" s="25"/>
      <c r="J38" s="28">
        <f>ROUND(J7*K38,0)</f>
        <v>0</v>
      </c>
      <c r="K38" s="25"/>
      <c r="L38" s="28">
        <f>ROUND(L7*M38,0)</f>
        <v>0</v>
      </c>
      <c r="M38" s="25"/>
      <c r="N38" s="28">
        <f>ROUND(N7*O38,0)</f>
        <v>0</v>
      </c>
      <c r="O38" s="25"/>
      <c r="P38" s="28">
        <f>ROUND(P7*Q38,0)</f>
        <v>0</v>
      </c>
      <c r="Q38" s="25"/>
      <c r="R38" s="28">
        <f>ROUND(R7*S38,0)</f>
        <v>0</v>
      </c>
      <c r="S38" s="25"/>
      <c r="T38" s="28">
        <f>ROUND(T7*U38,0)</f>
        <v>0</v>
      </c>
      <c r="U38" s="25"/>
      <c r="V38" s="28">
        <f>ROUND(V7*W38,0)</f>
        <v>0</v>
      </c>
      <c r="W38" s="25"/>
      <c r="X38" s="27">
        <f t="shared" si="3"/>
        <v>0</v>
      </c>
    </row>
    <row r="39" spans="2:24" ht="14.1" customHeight="1" x14ac:dyDescent="0.2">
      <c r="B39" s="43" t="s">
        <v>21</v>
      </c>
      <c r="C39" s="43"/>
      <c r="D39" s="28">
        <f>ROUND(D7*E39,0)</f>
        <v>0</v>
      </c>
      <c r="E39" s="25"/>
      <c r="F39" s="28">
        <f>ROUND(F7*G39,0)</f>
        <v>0</v>
      </c>
      <c r="G39" s="25"/>
      <c r="H39" s="28">
        <f>ROUND(H7*I39,0)</f>
        <v>0</v>
      </c>
      <c r="I39" s="25"/>
      <c r="J39" s="28">
        <f>ROUND(J7*K39,0)</f>
        <v>0</v>
      </c>
      <c r="K39" s="25"/>
      <c r="L39" s="28">
        <f>ROUND(L7*M39,0)</f>
        <v>0</v>
      </c>
      <c r="M39" s="25"/>
      <c r="N39" s="28">
        <f>ROUND(N7*O39,0)</f>
        <v>0</v>
      </c>
      <c r="O39" s="25"/>
      <c r="P39" s="28">
        <f>ROUND(P7*Q39,0)</f>
        <v>0</v>
      </c>
      <c r="Q39" s="25"/>
      <c r="R39" s="28">
        <f>ROUND(R7*S39,0)</f>
        <v>0</v>
      </c>
      <c r="S39" s="25"/>
      <c r="T39" s="28">
        <f>ROUND(T7*U39,0)</f>
        <v>0</v>
      </c>
      <c r="U39" s="25"/>
      <c r="V39" s="28">
        <f>ROUND(V7*W39,0)</f>
        <v>0</v>
      </c>
      <c r="W39" s="25"/>
      <c r="X39" s="27">
        <f t="shared" si="3"/>
        <v>0</v>
      </c>
    </row>
    <row r="40" spans="2:24" ht="14.1" customHeight="1" x14ac:dyDescent="0.2">
      <c r="B40" s="41" t="s">
        <v>22</v>
      </c>
      <c r="C40" s="41"/>
      <c r="D40" s="28">
        <f>ROUND(D7*E40,0)</f>
        <v>0</v>
      </c>
      <c r="E40" s="25"/>
      <c r="F40" s="28">
        <f>ROUND(F7*G40,0)</f>
        <v>0</v>
      </c>
      <c r="G40" s="25"/>
      <c r="H40" s="28">
        <f>ROUND(H7*I40,0)</f>
        <v>0</v>
      </c>
      <c r="I40" s="25"/>
      <c r="J40" s="28">
        <f>ROUND(J7*K40,0)</f>
        <v>0</v>
      </c>
      <c r="K40" s="25"/>
      <c r="L40" s="28">
        <f>ROUND(L7*M40,0)</f>
        <v>0</v>
      </c>
      <c r="M40" s="25"/>
      <c r="N40" s="28">
        <f>ROUND(N7*O40,0)</f>
        <v>0</v>
      </c>
      <c r="O40" s="25"/>
      <c r="P40" s="28">
        <f>ROUND(P7*Q40,0)</f>
        <v>0</v>
      </c>
      <c r="Q40" s="25"/>
      <c r="R40" s="28">
        <f>ROUND(R7*S40,0)</f>
        <v>0</v>
      </c>
      <c r="S40" s="25"/>
      <c r="T40" s="28">
        <f>ROUND(T7*U40,0)</f>
        <v>0</v>
      </c>
      <c r="U40" s="25"/>
      <c r="V40" s="28">
        <f>ROUND(V7*W40,0)</f>
        <v>0</v>
      </c>
      <c r="W40" s="25"/>
      <c r="X40" s="27">
        <f t="shared" si="3"/>
        <v>0</v>
      </c>
    </row>
    <row r="41" spans="2:24" ht="14.1" customHeight="1" x14ac:dyDescent="0.2">
      <c r="B41" s="41" t="s">
        <v>23</v>
      </c>
      <c r="C41" s="41"/>
      <c r="D41" s="28">
        <f>ROUND(D7*E41,0)</f>
        <v>0</v>
      </c>
      <c r="E41" s="25"/>
      <c r="F41" s="28">
        <f>ROUND(F7*G41,0)</f>
        <v>0</v>
      </c>
      <c r="G41" s="25"/>
      <c r="H41" s="28">
        <f>ROUND(H7*I41,0)</f>
        <v>0</v>
      </c>
      <c r="I41" s="25"/>
      <c r="J41" s="28">
        <f>ROUND(J7*K41,0)</f>
        <v>0</v>
      </c>
      <c r="K41" s="25"/>
      <c r="L41" s="28">
        <f>ROUND(L7*M41,0)</f>
        <v>0</v>
      </c>
      <c r="M41" s="25"/>
      <c r="N41" s="28">
        <f>ROUND(N7*O41,0)</f>
        <v>0</v>
      </c>
      <c r="O41" s="25"/>
      <c r="P41" s="28">
        <f>ROUND(P7*Q41,0)</f>
        <v>0</v>
      </c>
      <c r="Q41" s="25"/>
      <c r="R41" s="28">
        <f>ROUND(R7*S41,0)</f>
        <v>0</v>
      </c>
      <c r="S41" s="25"/>
      <c r="T41" s="28">
        <f>ROUND(T7*U41,0)</f>
        <v>0</v>
      </c>
      <c r="U41" s="25"/>
      <c r="V41" s="28">
        <f>ROUND(V7*W41,0)</f>
        <v>0</v>
      </c>
      <c r="W41" s="25"/>
      <c r="X41" s="27">
        <f t="shared" si="3"/>
        <v>0</v>
      </c>
    </row>
    <row r="42" spans="2:24" ht="14.1" customHeight="1" x14ac:dyDescent="0.2">
      <c r="B42" s="64" t="s">
        <v>24</v>
      </c>
      <c r="C42" s="6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</row>
    <row r="43" spans="2:24" ht="14.1" customHeight="1" x14ac:dyDescent="0.2">
      <c r="B43" s="40" t="s">
        <v>25</v>
      </c>
      <c r="C43" s="40"/>
      <c r="D43" s="28">
        <f>ROUND(D7*E43,0)</f>
        <v>0</v>
      </c>
      <c r="E43" s="25"/>
      <c r="F43" s="28">
        <f>ROUND(F7*G43,0)</f>
        <v>0</v>
      </c>
      <c r="G43" s="25"/>
      <c r="H43" s="28">
        <f>ROUND(H7*I43,0)</f>
        <v>0</v>
      </c>
      <c r="I43" s="25"/>
      <c r="J43" s="28">
        <f>ROUND(J7*K43,0)</f>
        <v>0</v>
      </c>
      <c r="K43" s="25"/>
      <c r="L43" s="28">
        <f>ROUND(L7*M43,0)</f>
        <v>0</v>
      </c>
      <c r="M43" s="25"/>
      <c r="N43" s="28">
        <f>ROUND(N7*O43,0)</f>
        <v>0</v>
      </c>
      <c r="O43" s="25"/>
      <c r="P43" s="28">
        <f>ROUND(P7*Q43,0)</f>
        <v>0</v>
      </c>
      <c r="Q43" s="25"/>
      <c r="R43" s="28">
        <f>ROUND(R7*S43,0)</f>
        <v>0</v>
      </c>
      <c r="S43" s="25"/>
      <c r="T43" s="28">
        <f>ROUND(T7*U43,0)</f>
        <v>0</v>
      </c>
      <c r="U43" s="25"/>
      <c r="V43" s="28">
        <f>ROUND(V7*W43,0)</f>
        <v>0</v>
      </c>
      <c r="W43" s="25"/>
      <c r="X43" s="27">
        <f t="shared" ref="X43:X49" si="4">D43+F43+H43+J43+L43+N43+P43+R43+T43+V43</f>
        <v>0</v>
      </c>
    </row>
    <row r="44" spans="2:24" ht="14.1" customHeight="1" x14ac:dyDescent="0.2">
      <c r="B44" s="41" t="s">
        <v>26</v>
      </c>
      <c r="C44" s="41"/>
      <c r="D44" s="28">
        <f>ROUND(D7*E44,0)</f>
        <v>0</v>
      </c>
      <c r="E44" s="25"/>
      <c r="F44" s="28">
        <f>ROUND(F7*G44,0)</f>
        <v>0</v>
      </c>
      <c r="G44" s="25"/>
      <c r="H44" s="28">
        <f>ROUND(H7*I44,0)</f>
        <v>0</v>
      </c>
      <c r="I44" s="25"/>
      <c r="J44" s="28">
        <f>ROUND(J7*K44,0)</f>
        <v>0</v>
      </c>
      <c r="K44" s="25"/>
      <c r="L44" s="28">
        <f>ROUND(L7*M44,0)</f>
        <v>0</v>
      </c>
      <c r="M44" s="25"/>
      <c r="N44" s="28">
        <f>ROUND(N7*O44,0)</f>
        <v>0</v>
      </c>
      <c r="O44" s="25"/>
      <c r="P44" s="28">
        <f>ROUND(P7*Q44,0)</f>
        <v>0</v>
      </c>
      <c r="Q44" s="25"/>
      <c r="R44" s="28">
        <f>ROUND(R7*S44,0)</f>
        <v>0</v>
      </c>
      <c r="S44" s="25"/>
      <c r="T44" s="28">
        <f>ROUND(T7*U44,0)</f>
        <v>0</v>
      </c>
      <c r="U44" s="25"/>
      <c r="V44" s="28">
        <f>ROUND(V7*W44,0)</f>
        <v>0</v>
      </c>
      <c r="W44" s="25"/>
      <c r="X44" s="27">
        <f t="shared" si="4"/>
        <v>0</v>
      </c>
    </row>
    <row r="45" spans="2:24" ht="14.1" customHeight="1" x14ac:dyDescent="0.2">
      <c r="B45" s="40" t="s">
        <v>18</v>
      </c>
      <c r="C45" s="40"/>
      <c r="D45" s="28">
        <f>ROUND(D7*E45,0)</f>
        <v>0</v>
      </c>
      <c r="E45" s="25"/>
      <c r="F45" s="28">
        <f>ROUND(F7*G45,0)</f>
        <v>0</v>
      </c>
      <c r="G45" s="25"/>
      <c r="H45" s="28">
        <f>ROUND(H7*I45,0)</f>
        <v>0</v>
      </c>
      <c r="I45" s="25"/>
      <c r="J45" s="28">
        <f>ROUND(J7*K45,0)</f>
        <v>0</v>
      </c>
      <c r="K45" s="25"/>
      <c r="L45" s="28">
        <f>ROUND(L7*M45,0)</f>
        <v>0</v>
      </c>
      <c r="M45" s="25"/>
      <c r="N45" s="28">
        <f>ROUND(N7*O45,0)</f>
        <v>0</v>
      </c>
      <c r="O45" s="25"/>
      <c r="P45" s="28">
        <f>ROUND(P7*Q45,0)</f>
        <v>0</v>
      </c>
      <c r="Q45" s="25"/>
      <c r="R45" s="28">
        <f>ROUND(R7*S45,0)</f>
        <v>0</v>
      </c>
      <c r="S45" s="25"/>
      <c r="T45" s="28">
        <f>ROUND(T7*U45,0)</f>
        <v>0</v>
      </c>
      <c r="U45" s="25"/>
      <c r="V45" s="28">
        <f>ROUND(V7*W45,0)</f>
        <v>0</v>
      </c>
      <c r="W45" s="25"/>
      <c r="X45" s="27">
        <f t="shared" si="4"/>
        <v>0</v>
      </c>
    </row>
    <row r="46" spans="2:24" ht="14.1" customHeight="1" x14ac:dyDescent="0.2">
      <c r="B46" s="40" t="s">
        <v>22</v>
      </c>
      <c r="C46" s="40"/>
      <c r="D46" s="28">
        <f>ROUND(D7*E46,0)</f>
        <v>0</v>
      </c>
      <c r="E46" s="25"/>
      <c r="F46" s="28">
        <f>ROUND(F7*G46,0)</f>
        <v>0</v>
      </c>
      <c r="G46" s="25"/>
      <c r="H46" s="28">
        <f>ROUND(H7*I46,0)</f>
        <v>0</v>
      </c>
      <c r="I46" s="25"/>
      <c r="J46" s="28">
        <f>ROUND(J7*K46,0)</f>
        <v>0</v>
      </c>
      <c r="K46" s="25"/>
      <c r="L46" s="28">
        <f>ROUND(L7*M46,0)</f>
        <v>0</v>
      </c>
      <c r="M46" s="25"/>
      <c r="N46" s="28">
        <f>ROUND(N7*O46,0)</f>
        <v>0</v>
      </c>
      <c r="O46" s="25"/>
      <c r="P46" s="28">
        <f>ROUND(P7*Q46,0)</f>
        <v>0</v>
      </c>
      <c r="Q46" s="25"/>
      <c r="R46" s="28">
        <f>ROUND(R7*S46,0)</f>
        <v>0</v>
      </c>
      <c r="S46" s="25"/>
      <c r="T46" s="28">
        <f>ROUND(T7*U46,0)</f>
        <v>0</v>
      </c>
      <c r="U46" s="25"/>
      <c r="V46" s="28">
        <f>ROUND(V7*W46,0)</f>
        <v>0</v>
      </c>
      <c r="W46" s="25"/>
      <c r="X46" s="27">
        <f t="shared" si="4"/>
        <v>0</v>
      </c>
    </row>
    <row r="47" spans="2:24" ht="14.1" customHeight="1" x14ac:dyDescent="0.2">
      <c r="B47" s="41" t="s">
        <v>23</v>
      </c>
      <c r="C47" s="41"/>
      <c r="D47" s="28">
        <f>ROUND(D7*E47,0)</f>
        <v>0</v>
      </c>
      <c r="E47" s="25"/>
      <c r="F47" s="28">
        <f>ROUND(F7*G47,0)</f>
        <v>0</v>
      </c>
      <c r="G47" s="25"/>
      <c r="H47" s="28">
        <f>ROUND(H7*I47,0)</f>
        <v>0</v>
      </c>
      <c r="I47" s="25"/>
      <c r="J47" s="28">
        <f>ROUND(J7*K47,0)</f>
        <v>0</v>
      </c>
      <c r="K47" s="25"/>
      <c r="L47" s="28">
        <f>ROUND(L7*M47,0)</f>
        <v>0</v>
      </c>
      <c r="M47" s="25"/>
      <c r="N47" s="28">
        <f>ROUND(N7*O47,0)</f>
        <v>0</v>
      </c>
      <c r="O47" s="25"/>
      <c r="P47" s="28">
        <f>ROUND(P7*Q47,0)</f>
        <v>0</v>
      </c>
      <c r="Q47" s="25"/>
      <c r="R47" s="28">
        <f>ROUND(R7*S47,0)</f>
        <v>0</v>
      </c>
      <c r="S47" s="25"/>
      <c r="T47" s="28">
        <f>ROUND(T7*U47,0)</f>
        <v>0</v>
      </c>
      <c r="U47" s="25"/>
      <c r="V47" s="28">
        <f>ROUND(V7*W47,0)</f>
        <v>0</v>
      </c>
      <c r="W47" s="25"/>
      <c r="X47" s="27">
        <f t="shared" si="4"/>
        <v>0</v>
      </c>
    </row>
    <row r="48" spans="2:24" ht="14.1" customHeight="1" x14ac:dyDescent="0.2">
      <c r="B48" s="40" t="s">
        <v>27</v>
      </c>
      <c r="C48" s="40"/>
      <c r="D48" s="28">
        <f>ROUND(D7*E48,0)</f>
        <v>0</v>
      </c>
      <c r="E48" s="25"/>
      <c r="F48" s="28">
        <f>ROUND(F7*G48,0)</f>
        <v>0</v>
      </c>
      <c r="G48" s="25"/>
      <c r="H48" s="28">
        <f>ROUND(H7*I48,0)</f>
        <v>0</v>
      </c>
      <c r="I48" s="25"/>
      <c r="J48" s="28">
        <f>ROUND(J7*K48,0)</f>
        <v>0</v>
      </c>
      <c r="K48" s="25"/>
      <c r="L48" s="28">
        <f>ROUND(L7*M48,0)</f>
        <v>0</v>
      </c>
      <c r="M48" s="25"/>
      <c r="N48" s="28">
        <f>ROUND(N7*O48,0)</f>
        <v>0</v>
      </c>
      <c r="O48" s="25"/>
      <c r="P48" s="28">
        <f>ROUND(P7*Q48,0)</f>
        <v>0</v>
      </c>
      <c r="Q48" s="25"/>
      <c r="R48" s="28">
        <f>ROUND(R7*S48,0)</f>
        <v>0</v>
      </c>
      <c r="S48" s="25"/>
      <c r="T48" s="28">
        <f>ROUND(T7*U48,0)</f>
        <v>0</v>
      </c>
      <c r="U48" s="25"/>
      <c r="V48" s="28">
        <f>ROUND(V7*W48,0)</f>
        <v>0</v>
      </c>
      <c r="W48" s="25"/>
      <c r="X48" s="27">
        <f t="shared" si="4"/>
        <v>0</v>
      </c>
    </row>
    <row r="49" spans="2:24" ht="14.1" customHeight="1" x14ac:dyDescent="0.2">
      <c r="B49" s="38" t="s">
        <v>0</v>
      </c>
      <c r="C49" s="39"/>
      <c r="D49" s="28">
        <f t="shared" ref="D49:W49" si="5">SUM(D32:D48)</f>
        <v>0</v>
      </c>
      <c r="E49" s="28">
        <f t="shared" si="5"/>
        <v>0</v>
      </c>
      <c r="F49" s="28">
        <f t="shared" si="5"/>
        <v>0</v>
      </c>
      <c r="G49" s="28">
        <f t="shared" si="5"/>
        <v>0</v>
      </c>
      <c r="H49" s="28">
        <f t="shared" si="5"/>
        <v>0</v>
      </c>
      <c r="I49" s="28">
        <f t="shared" si="5"/>
        <v>0</v>
      </c>
      <c r="J49" s="28">
        <f t="shared" si="5"/>
        <v>0</v>
      </c>
      <c r="K49" s="28">
        <f t="shared" si="5"/>
        <v>0</v>
      </c>
      <c r="L49" s="28">
        <f t="shared" si="5"/>
        <v>0</v>
      </c>
      <c r="M49" s="28">
        <f t="shared" si="5"/>
        <v>0</v>
      </c>
      <c r="N49" s="28">
        <f t="shared" si="5"/>
        <v>0</v>
      </c>
      <c r="O49" s="28">
        <f t="shared" si="5"/>
        <v>0</v>
      </c>
      <c r="P49" s="28">
        <f t="shared" si="5"/>
        <v>0</v>
      </c>
      <c r="Q49" s="28">
        <f t="shared" si="5"/>
        <v>0</v>
      </c>
      <c r="R49" s="28">
        <f t="shared" si="5"/>
        <v>0</v>
      </c>
      <c r="S49" s="28">
        <f t="shared" si="5"/>
        <v>0</v>
      </c>
      <c r="T49" s="28">
        <f t="shared" si="5"/>
        <v>0</v>
      </c>
      <c r="U49" s="28">
        <f t="shared" si="5"/>
        <v>0</v>
      </c>
      <c r="V49" s="28">
        <f t="shared" si="5"/>
        <v>0</v>
      </c>
      <c r="W49" s="28">
        <f t="shared" si="5"/>
        <v>0</v>
      </c>
      <c r="X49" s="27">
        <f t="shared" si="4"/>
        <v>0</v>
      </c>
    </row>
    <row r="50" spans="2:24" ht="20.100000000000001" customHeight="1" x14ac:dyDescent="0.2">
      <c r="B50" s="7"/>
      <c r="C50" s="8"/>
    </row>
    <row r="51" spans="2:24" ht="20.25" customHeight="1" thickBot="1" x14ac:dyDescent="0.25">
      <c r="B51" s="16" t="s">
        <v>34</v>
      </c>
      <c r="C51" s="3"/>
    </row>
    <row r="52" spans="2:24" ht="37.5" customHeight="1" x14ac:dyDescent="0.2">
      <c r="B52" s="51" t="s">
        <v>6</v>
      </c>
      <c r="C52" s="51"/>
      <c r="D52" s="19" t="s">
        <v>30</v>
      </c>
      <c r="E52" s="19" t="s">
        <v>30</v>
      </c>
      <c r="F52" s="19" t="s">
        <v>30</v>
      </c>
      <c r="G52" s="20" t="s">
        <v>31</v>
      </c>
      <c r="H52" s="19" t="s">
        <v>30</v>
      </c>
      <c r="I52" s="20" t="s">
        <v>31</v>
      </c>
      <c r="J52" s="19" t="s">
        <v>30</v>
      </c>
      <c r="K52" s="20" t="s">
        <v>31</v>
      </c>
      <c r="L52" s="19" t="s">
        <v>30</v>
      </c>
      <c r="M52" s="20" t="s">
        <v>31</v>
      </c>
      <c r="N52" s="19" t="s">
        <v>30</v>
      </c>
      <c r="O52" s="20" t="s">
        <v>31</v>
      </c>
      <c r="P52" s="19" t="s">
        <v>30</v>
      </c>
      <c r="Q52" s="20" t="s">
        <v>31</v>
      </c>
      <c r="R52" s="19" t="s">
        <v>30</v>
      </c>
      <c r="S52" s="20" t="s">
        <v>31</v>
      </c>
      <c r="T52" s="19" t="s">
        <v>30</v>
      </c>
      <c r="U52" s="20" t="s">
        <v>31</v>
      </c>
      <c r="V52" s="19" t="s">
        <v>30</v>
      </c>
      <c r="W52" s="20" t="s">
        <v>31</v>
      </c>
      <c r="X52" s="21" t="s">
        <v>32</v>
      </c>
    </row>
    <row r="53" spans="2:24" ht="37.5" customHeight="1" x14ac:dyDescent="0.2">
      <c r="B53" s="51" t="s">
        <v>28</v>
      </c>
      <c r="C53" s="51"/>
      <c r="D53" s="59" t="str">
        <f>D9</f>
        <v>サンプル組合</v>
      </c>
      <c r="E53" s="58"/>
      <c r="F53" s="59">
        <f>F9</f>
        <v>0</v>
      </c>
      <c r="G53" s="58"/>
      <c r="H53" s="59">
        <f>H9</f>
        <v>0</v>
      </c>
      <c r="I53" s="58"/>
      <c r="J53" s="59">
        <f>J9</f>
        <v>0</v>
      </c>
      <c r="K53" s="58"/>
      <c r="L53" s="59">
        <f>L9</f>
        <v>0</v>
      </c>
      <c r="M53" s="58"/>
      <c r="N53" s="59">
        <f>N9</f>
        <v>0</v>
      </c>
      <c r="O53" s="58"/>
      <c r="P53" s="59">
        <f>P9</f>
        <v>0</v>
      </c>
      <c r="Q53" s="58"/>
      <c r="R53" s="59">
        <f>R9</f>
        <v>0</v>
      </c>
      <c r="S53" s="58"/>
      <c r="T53" s="59">
        <f>T9</f>
        <v>0</v>
      </c>
      <c r="U53" s="58"/>
      <c r="V53" s="59" t="str">
        <f>V9</f>
        <v>サンプル広域連合</v>
      </c>
      <c r="W53" s="58"/>
      <c r="X53" s="22"/>
    </row>
    <row r="54" spans="2:24" ht="14.1" customHeight="1" x14ac:dyDescent="0.2">
      <c r="B54" s="65" t="s">
        <v>14</v>
      </c>
      <c r="C54" s="6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4"/>
    </row>
    <row r="55" spans="2:24" ht="14.1" customHeight="1" x14ac:dyDescent="0.2">
      <c r="B55" s="40" t="s">
        <v>15</v>
      </c>
      <c r="C55" s="40"/>
      <c r="D55" s="28">
        <f>ROUND(D7*E55,0)</f>
        <v>0</v>
      </c>
      <c r="E55" s="25"/>
      <c r="F55" s="28">
        <f>ROUND(F7*G55,0)</f>
        <v>0</v>
      </c>
      <c r="G55" s="25"/>
      <c r="H55" s="28">
        <f>ROUND(H7*I55,0)</f>
        <v>0</v>
      </c>
      <c r="I55" s="25"/>
      <c r="J55" s="28">
        <f>ROUND(J7*K55,0)</f>
        <v>0</v>
      </c>
      <c r="K55" s="25"/>
      <c r="L55" s="28">
        <f>ROUND(L7*M55,0)</f>
        <v>0</v>
      </c>
      <c r="M55" s="25"/>
      <c r="N55" s="28">
        <f>ROUND(N7*O55,0)</f>
        <v>0</v>
      </c>
      <c r="O55" s="25"/>
      <c r="P55" s="28">
        <f>ROUND(P7*Q55,0)</f>
        <v>0</v>
      </c>
      <c r="Q55" s="25"/>
      <c r="R55" s="28">
        <f>ROUND(R7*S55,0)</f>
        <v>0</v>
      </c>
      <c r="S55" s="25"/>
      <c r="T55" s="28">
        <f>ROUND(T7*U55,0)</f>
        <v>0</v>
      </c>
      <c r="U55" s="25"/>
      <c r="V55" s="28">
        <f>ROUND(V7*W55,0)</f>
        <v>0</v>
      </c>
      <c r="W55" s="25"/>
      <c r="X55" s="27">
        <f t="shared" ref="X55:X63" si="6">D55+F55+H55+J55+L55+N55+P55+R55+T55+V55</f>
        <v>0</v>
      </c>
    </row>
    <row r="56" spans="2:24" ht="14.1" customHeight="1" x14ac:dyDescent="0.2">
      <c r="B56" s="41" t="s">
        <v>16</v>
      </c>
      <c r="C56" s="41"/>
      <c r="D56" s="28">
        <f>ROUND(D7*E56,0)</f>
        <v>0</v>
      </c>
      <c r="E56" s="25"/>
      <c r="F56" s="28">
        <f>ROUND(F7*G56,0)</f>
        <v>0</v>
      </c>
      <c r="G56" s="25"/>
      <c r="H56" s="28">
        <f>ROUND(H7*I56,0)</f>
        <v>0</v>
      </c>
      <c r="I56" s="25"/>
      <c r="J56" s="28">
        <f>ROUND(J7*K56,0)</f>
        <v>0</v>
      </c>
      <c r="K56" s="25"/>
      <c r="L56" s="28">
        <f>ROUND(L7*M56,0)</f>
        <v>0</v>
      </c>
      <c r="M56" s="25"/>
      <c r="N56" s="28">
        <f>ROUND(N7*O56,0)</f>
        <v>0</v>
      </c>
      <c r="O56" s="25"/>
      <c r="P56" s="28">
        <f>ROUND(P7*Q56,0)</f>
        <v>0</v>
      </c>
      <c r="Q56" s="25"/>
      <c r="R56" s="28">
        <f>ROUND(R7*S56,0)</f>
        <v>0</v>
      </c>
      <c r="S56" s="25"/>
      <c r="T56" s="28">
        <f>ROUND(T7*U56,0)</f>
        <v>0</v>
      </c>
      <c r="U56" s="25"/>
      <c r="V56" s="28">
        <f>ROUND(V7*W56,0)</f>
        <v>0</v>
      </c>
      <c r="W56" s="25"/>
      <c r="X56" s="27">
        <f t="shared" si="6"/>
        <v>0</v>
      </c>
    </row>
    <row r="57" spans="2:24" ht="14.1" customHeight="1" x14ac:dyDescent="0.2">
      <c r="B57" s="41" t="s">
        <v>17</v>
      </c>
      <c r="C57" s="41"/>
      <c r="D57" s="28">
        <f>ROUND(D7*E57,0)</f>
        <v>0</v>
      </c>
      <c r="E57" s="25"/>
      <c r="F57" s="28">
        <f>ROUND(F7*G57,0)</f>
        <v>0</v>
      </c>
      <c r="G57" s="25"/>
      <c r="H57" s="28">
        <f>ROUND(H7*I57,0)</f>
        <v>0</v>
      </c>
      <c r="I57" s="25"/>
      <c r="J57" s="28">
        <f>ROUND(J7*K57,0)</f>
        <v>0</v>
      </c>
      <c r="K57" s="25"/>
      <c r="L57" s="28">
        <f>ROUND(L7*M57,0)</f>
        <v>0</v>
      </c>
      <c r="M57" s="25"/>
      <c r="N57" s="28">
        <f>ROUND(N7*O57,0)</f>
        <v>0</v>
      </c>
      <c r="O57" s="25"/>
      <c r="P57" s="28">
        <f>ROUND(P7*Q57,0)</f>
        <v>0</v>
      </c>
      <c r="Q57" s="25"/>
      <c r="R57" s="28">
        <f>ROUND(R7*S57,0)</f>
        <v>0</v>
      </c>
      <c r="S57" s="25"/>
      <c r="T57" s="28">
        <f>ROUND(T7*U57,0)</f>
        <v>0</v>
      </c>
      <c r="U57" s="25"/>
      <c r="V57" s="28">
        <f>ROUND(V7*W57,0)</f>
        <v>0</v>
      </c>
      <c r="W57" s="25"/>
      <c r="X57" s="27">
        <f t="shared" si="6"/>
        <v>0</v>
      </c>
    </row>
    <row r="58" spans="2:24" ht="14.1" customHeight="1" x14ac:dyDescent="0.2">
      <c r="B58" s="40" t="s">
        <v>18</v>
      </c>
      <c r="C58" s="40"/>
      <c r="D58" s="28">
        <f>ROUND(D7*E58,0)</f>
        <v>0</v>
      </c>
      <c r="E58" s="25"/>
      <c r="F58" s="28">
        <f>ROUND(F7*G58,0)</f>
        <v>0</v>
      </c>
      <c r="G58" s="25"/>
      <c r="H58" s="28">
        <f>ROUND(H7*I58,0)</f>
        <v>0</v>
      </c>
      <c r="I58" s="25"/>
      <c r="J58" s="28">
        <f>ROUND(J7*K58,0)</f>
        <v>0</v>
      </c>
      <c r="K58" s="25"/>
      <c r="L58" s="28">
        <f>ROUND(L7*M58,0)</f>
        <v>0</v>
      </c>
      <c r="M58" s="25"/>
      <c r="N58" s="28">
        <f>ROUND(N7*O58,0)</f>
        <v>0</v>
      </c>
      <c r="O58" s="25"/>
      <c r="P58" s="28">
        <f>ROUND(P7*Q58,0)</f>
        <v>0</v>
      </c>
      <c r="Q58" s="25"/>
      <c r="R58" s="28">
        <f>ROUND(R7*S58,0)</f>
        <v>0</v>
      </c>
      <c r="S58" s="25"/>
      <c r="T58" s="28">
        <f>ROUND(T7*U58,0)</f>
        <v>0</v>
      </c>
      <c r="U58" s="25"/>
      <c r="V58" s="28">
        <f>ROUND(V7*W58,0)</f>
        <v>0</v>
      </c>
      <c r="W58" s="25"/>
      <c r="X58" s="27">
        <f t="shared" si="6"/>
        <v>0</v>
      </c>
    </row>
    <row r="59" spans="2:24" ht="14.1" customHeight="1" x14ac:dyDescent="0.2">
      <c r="B59" s="43" t="s">
        <v>19</v>
      </c>
      <c r="C59" s="43"/>
      <c r="D59" s="28">
        <f>ROUND(D7*E59,0)</f>
        <v>0</v>
      </c>
      <c r="E59" s="25"/>
      <c r="F59" s="28">
        <f>ROUND(F7*G59,0)</f>
        <v>0</v>
      </c>
      <c r="G59" s="25"/>
      <c r="H59" s="28">
        <f>ROUND(H7*I59,0)</f>
        <v>0</v>
      </c>
      <c r="I59" s="25"/>
      <c r="J59" s="28">
        <f>ROUND(J7*K59,0)</f>
        <v>0</v>
      </c>
      <c r="K59" s="25"/>
      <c r="L59" s="28">
        <f>ROUND(L7*M59,0)</f>
        <v>0</v>
      </c>
      <c r="M59" s="25"/>
      <c r="N59" s="28">
        <f>ROUND(N7*O59,0)</f>
        <v>0</v>
      </c>
      <c r="O59" s="25"/>
      <c r="P59" s="28">
        <f>ROUND(P7*Q59,0)</f>
        <v>0</v>
      </c>
      <c r="Q59" s="25"/>
      <c r="R59" s="28">
        <f>ROUND(R7*S59,0)</f>
        <v>0</v>
      </c>
      <c r="S59" s="25"/>
      <c r="T59" s="28">
        <f>ROUND(T7*U59,0)</f>
        <v>0</v>
      </c>
      <c r="U59" s="25"/>
      <c r="V59" s="28">
        <f>ROUND(V7*W59,0)</f>
        <v>0</v>
      </c>
      <c r="W59" s="25"/>
      <c r="X59" s="27">
        <f t="shared" si="6"/>
        <v>0</v>
      </c>
    </row>
    <row r="60" spans="2:24" ht="14.1" customHeight="1" x14ac:dyDescent="0.2">
      <c r="B60" s="44" t="s">
        <v>20</v>
      </c>
      <c r="C60" s="44"/>
      <c r="D60" s="28">
        <f>ROUND(D7*E60,0)</f>
        <v>0</v>
      </c>
      <c r="E60" s="25"/>
      <c r="F60" s="28">
        <f>ROUND(F7*G60,0)</f>
        <v>0</v>
      </c>
      <c r="G60" s="25"/>
      <c r="H60" s="28">
        <f>ROUND(H7*I60,0)</f>
        <v>0</v>
      </c>
      <c r="I60" s="25"/>
      <c r="J60" s="28">
        <f>ROUND(J7*K60,0)</f>
        <v>0</v>
      </c>
      <c r="K60" s="25"/>
      <c r="L60" s="28">
        <f>ROUND(L7*M60,0)</f>
        <v>0</v>
      </c>
      <c r="M60" s="25"/>
      <c r="N60" s="28">
        <f>ROUND(N7*O60,0)</f>
        <v>0</v>
      </c>
      <c r="O60" s="25"/>
      <c r="P60" s="28">
        <f>ROUND(P7*Q60,0)</f>
        <v>0</v>
      </c>
      <c r="Q60" s="25"/>
      <c r="R60" s="28">
        <f>ROUND(R7*S60,0)</f>
        <v>0</v>
      </c>
      <c r="S60" s="25"/>
      <c r="T60" s="28">
        <f>ROUND(T7*U60,0)</f>
        <v>0</v>
      </c>
      <c r="U60" s="25"/>
      <c r="V60" s="28">
        <f>ROUND(V7*W60,0)</f>
        <v>0</v>
      </c>
      <c r="W60" s="25"/>
      <c r="X60" s="27">
        <f t="shared" si="6"/>
        <v>0</v>
      </c>
    </row>
    <row r="61" spans="2:24" ht="14.1" customHeight="1" x14ac:dyDescent="0.2">
      <c r="B61" s="43" t="s">
        <v>21</v>
      </c>
      <c r="C61" s="43"/>
      <c r="D61" s="28">
        <f>ROUND(D7*E61,0)</f>
        <v>0</v>
      </c>
      <c r="E61" s="25"/>
      <c r="F61" s="28">
        <f>ROUND(F7*G61,0)</f>
        <v>0</v>
      </c>
      <c r="G61" s="25"/>
      <c r="H61" s="28">
        <f>ROUND(H7*I61,0)</f>
        <v>0</v>
      </c>
      <c r="I61" s="25"/>
      <c r="J61" s="28">
        <f>ROUND(J7*K61,0)</f>
        <v>0</v>
      </c>
      <c r="K61" s="25"/>
      <c r="L61" s="28">
        <f>ROUND(L7*M61,0)</f>
        <v>0</v>
      </c>
      <c r="M61" s="25"/>
      <c r="N61" s="28">
        <f>ROUND(N7*O61,0)</f>
        <v>0</v>
      </c>
      <c r="O61" s="25"/>
      <c r="P61" s="28">
        <f>ROUND(P7*Q61,0)</f>
        <v>0</v>
      </c>
      <c r="Q61" s="25"/>
      <c r="R61" s="28">
        <f>ROUND(R7*S61,0)</f>
        <v>0</v>
      </c>
      <c r="S61" s="25"/>
      <c r="T61" s="28">
        <f>ROUND(T7*U61,0)</f>
        <v>0</v>
      </c>
      <c r="U61" s="25"/>
      <c r="V61" s="28">
        <f>ROUND(V7*W61,0)</f>
        <v>0</v>
      </c>
      <c r="W61" s="25"/>
      <c r="X61" s="27">
        <f t="shared" si="6"/>
        <v>0</v>
      </c>
    </row>
    <row r="62" spans="2:24" ht="14.1" customHeight="1" x14ac:dyDescent="0.2">
      <c r="B62" s="41" t="s">
        <v>22</v>
      </c>
      <c r="C62" s="41"/>
      <c r="D62" s="28">
        <f>ROUND(D7*E62,0)</f>
        <v>0</v>
      </c>
      <c r="E62" s="25"/>
      <c r="F62" s="28">
        <f>ROUND(F7*G62,0)</f>
        <v>0</v>
      </c>
      <c r="G62" s="25"/>
      <c r="H62" s="28">
        <f>ROUND(H7*I62,0)</f>
        <v>0</v>
      </c>
      <c r="I62" s="25"/>
      <c r="J62" s="28">
        <f>ROUND(J7*K62,0)</f>
        <v>0</v>
      </c>
      <c r="K62" s="25"/>
      <c r="L62" s="28">
        <f>ROUND(L7*M62,0)</f>
        <v>0</v>
      </c>
      <c r="M62" s="25"/>
      <c r="N62" s="28">
        <f>ROUND(N7*O62,0)</f>
        <v>0</v>
      </c>
      <c r="O62" s="25"/>
      <c r="P62" s="28">
        <f>ROUND(P7*Q62,0)</f>
        <v>0</v>
      </c>
      <c r="Q62" s="25"/>
      <c r="R62" s="28">
        <f>ROUND(R7*S62,0)</f>
        <v>0</v>
      </c>
      <c r="S62" s="25"/>
      <c r="T62" s="28">
        <f>ROUND(T7*U62,0)</f>
        <v>0</v>
      </c>
      <c r="U62" s="25"/>
      <c r="V62" s="28">
        <f>ROUND(V7*W62,0)</f>
        <v>0</v>
      </c>
      <c r="W62" s="25"/>
      <c r="X62" s="27">
        <f t="shared" si="6"/>
        <v>0</v>
      </c>
    </row>
    <row r="63" spans="2:24" ht="14.1" customHeight="1" x14ac:dyDescent="0.2">
      <c r="B63" s="41" t="s">
        <v>23</v>
      </c>
      <c r="C63" s="41"/>
      <c r="D63" s="28">
        <f>ROUND(D7*E63,0)</f>
        <v>0</v>
      </c>
      <c r="E63" s="25"/>
      <c r="F63" s="28">
        <f>ROUND(F7*G63,0)</f>
        <v>0</v>
      </c>
      <c r="G63" s="25"/>
      <c r="H63" s="28">
        <f>ROUND(H7*I63,0)</f>
        <v>0</v>
      </c>
      <c r="I63" s="25"/>
      <c r="J63" s="28">
        <f>ROUND(J7*K63,0)</f>
        <v>0</v>
      </c>
      <c r="K63" s="25"/>
      <c r="L63" s="28">
        <f>ROUND(L7*M63,0)</f>
        <v>0</v>
      </c>
      <c r="M63" s="25"/>
      <c r="N63" s="28">
        <f>ROUND(N7*O63,0)</f>
        <v>0</v>
      </c>
      <c r="O63" s="25"/>
      <c r="P63" s="28">
        <f>ROUND(P7*Q63,0)</f>
        <v>0</v>
      </c>
      <c r="Q63" s="25"/>
      <c r="R63" s="28">
        <f>ROUND(R7*S63,0)</f>
        <v>0</v>
      </c>
      <c r="S63" s="25"/>
      <c r="T63" s="28">
        <f>ROUND(T7*U63,0)</f>
        <v>0</v>
      </c>
      <c r="U63" s="25"/>
      <c r="V63" s="28">
        <f>ROUND(V7*W63,0)</f>
        <v>0</v>
      </c>
      <c r="W63" s="25"/>
      <c r="X63" s="27">
        <f t="shared" si="6"/>
        <v>0</v>
      </c>
    </row>
    <row r="64" spans="2:24" ht="14.1" customHeight="1" x14ac:dyDescent="0.2">
      <c r="B64" s="64" t="s">
        <v>24</v>
      </c>
      <c r="C64" s="6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4"/>
    </row>
    <row r="65" spans="2:24" ht="14.1" customHeight="1" x14ac:dyDescent="0.2">
      <c r="B65" s="40" t="s">
        <v>25</v>
      </c>
      <c r="C65" s="40"/>
      <c r="D65" s="28">
        <f>ROUND(D7*E65,0)</f>
        <v>0</v>
      </c>
      <c r="E65" s="25"/>
      <c r="F65" s="28">
        <f>ROUND(F7*G65,0)</f>
        <v>0</v>
      </c>
      <c r="G65" s="25"/>
      <c r="H65" s="28">
        <f>ROUND(H7*I65,0)</f>
        <v>0</v>
      </c>
      <c r="I65" s="25"/>
      <c r="J65" s="28">
        <f>ROUND(J7*K65,0)</f>
        <v>0</v>
      </c>
      <c r="K65" s="25"/>
      <c r="L65" s="28">
        <f>ROUND(L7*M65,0)</f>
        <v>0</v>
      </c>
      <c r="M65" s="25"/>
      <c r="N65" s="28">
        <f>ROUND(N7*O65,0)</f>
        <v>0</v>
      </c>
      <c r="O65" s="25"/>
      <c r="P65" s="28">
        <f>ROUND(P7*Q65,0)</f>
        <v>0</v>
      </c>
      <c r="Q65" s="25"/>
      <c r="R65" s="28">
        <f>ROUND(R7*S65,0)</f>
        <v>0</v>
      </c>
      <c r="S65" s="25"/>
      <c r="T65" s="28">
        <f>ROUND(T7*U65,0)</f>
        <v>0</v>
      </c>
      <c r="U65" s="25"/>
      <c r="V65" s="28">
        <f>ROUND(V7*W65,0)</f>
        <v>0</v>
      </c>
      <c r="W65" s="25"/>
      <c r="X65" s="27">
        <f t="shared" ref="X65:X71" si="7">D65+F65+H65+J65+L65+N65+P65+R65+T65+V65</f>
        <v>0</v>
      </c>
    </row>
    <row r="66" spans="2:24" ht="14.1" customHeight="1" x14ac:dyDescent="0.2">
      <c r="B66" s="41" t="s">
        <v>26</v>
      </c>
      <c r="C66" s="41"/>
      <c r="D66" s="28">
        <f>ROUND(D7*E66,0)</f>
        <v>0</v>
      </c>
      <c r="E66" s="25"/>
      <c r="F66" s="28">
        <f>ROUND(F7*G66,0)</f>
        <v>0</v>
      </c>
      <c r="G66" s="25"/>
      <c r="H66" s="28">
        <f>ROUND(H7*I66,0)</f>
        <v>0</v>
      </c>
      <c r="I66" s="25"/>
      <c r="J66" s="28">
        <f>ROUND(J7*K66,0)</f>
        <v>0</v>
      </c>
      <c r="K66" s="25"/>
      <c r="L66" s="28">
        <f>ROUND(L7*M66,0)</f>
        <v>0</v>
      </c>
      <c r="M66" s="25"/>
      <c r="N66" s="28">
        <f>ROUND(N7*O66,0)</f>
        <v>0</v>
      </c>
      <c r="O66" s="25"/>
      <c r="P66" s="28">
        <f>ROUND(P7*Q66,0)</f>
        <v>0</v>
      </c>
      <c r="Q66" s="25"/>
      <c r="R66" s="28">
        <f>ROUND(R7*S66,0)</f>
        <v>0</v>
      </c>
      <c r="S66" s="25"/>
      <c r="T66" s="28">
        <f>ROUND(T7*U66,0)</f>
        <v>0</v>
      </c>
      <c r="U66" s="25"/>
      <c r="V66" s="28">
        <f>ROUND(V7*W66,0)</f>
        <v>0</v>
      </c>
      <c r="W66" s="25"/>
      <c r="X66" s="27">
        <f t="shared" si="7"/>
        <v>0</v>
      </c>
    </row>
    <row r="67" spans="2:24" ht="14.1" customHeight="1" x14ac:dyDescent="0.2">
      <c r="B67" s="40" t="s">
        <v>18</v>
      </c>
      <c r="C67" s="40"/>
      <c r="D67" s="28">
        <f>ROUND(D7*E67,0)</f>
        <v>0</v>
      </c>
      <c r="E67" s="25"/>
      <c r="F67" s="28">
        <f>ROUND(F7*G67,0)</f>
        <v>0</v>
      </c>
      <c r="G67" s="25"/>
      <c r="H67" s="28">
        <f>ROUND(H7*I67,0)</f>
        <v>0</v>
      </c>
      <c r="I67" s="25"/>
      <c r="J67" s="28">
        <f>ROUND(J7*K67,0)</f>
        <v>0</v>
      </c>
      <c r="K67" s="25"/>
      <c r="L67" s="28">
        <f>ROUND(L7*M67,0)</f>
        <v>0</v>
      </c>
      <c r="M67" s="25"/>
      <c r="N67" s="28">
        <f>ROUND(N7*O67,0)</f>
        <v>0</v>
      </c>
      <c r="O67" s="25"/>
      <c r="P67" s="28">
        <f>ROUND(P7*Q67,0)</f>
        <v>0</v>
      </c>
      <c r="Q67" s="25"/>
      <c r="R67" s="28">
        <f>ROUND(R7*S67,0)</f>
        <v>0</v>
      </c>
      <c r="S67" s="25"/>
      <c r="T67" s="28">
        <f>ROUND(T7*U67,0)</f>
        <v>0</v>
      </c>
      <c r="U67" s="25"/>
      <c r="V67" s="28">
        <f>ROUND(V7*W67,0)</f>
        <v>0</v>
      </c>
      <c r="W67" s="25"/>
      <c r="X67" s="27">
        <f t="shared" si="7"/>
        <v>0</v>
      </c>
    </row>
    <row r="68" spans="2:24" ht="14.1" customHeight="1" x14ac:dyDescent="0.2">
      <c r="B68" s="40" t="s">
        <v>22</v>
      </c>
      <c r="C68" s="40"/>
      <c r="D68" s="28">
        <f>ROUND(D7*E68,0)</f>
        <v>0</v>
      </c>
      <c r="E68" s="25"/>
      <c r="F68" s="28">
        <f>ROUND(F7*G68,0)</f>
        <v>0</v>
      </c>
      <c r="G68" s="25"/>
      <c r="H68" s="28">
        <f>ROUND(H7*I68,0)</f>
        <v>0</v>
      </c>
      <c r="I68" s="25"/>
      <c r="J68" s="28">
        <f>ROUND(J7*K68,0)</f>
        <v>0</v>
      </c>
      <c r="K68" s="25"/>
      <c r="L68" s="28">
        <f>ROUND(L7*M68,0)</f>
        <v>0</v>
      </c>
      <c r="M68" s="25"/>
      <c r="N68" s="28">
        <f>ROUND(N7*O68,0)</f>
        <v>0</v>
      </c>
      <c r="O68" s="25"/>
      <c r="P68" s="28">
        <f>ROUND(P7*Q68,0)</f>
        <v>0</v>
      </c>
      <c r="Q68" s="25"/>
      <c r="R68" s="28">
        <f>ROUND(R7*S68,0)</f>
        <v>0</v>
      </c>
      <c r="S68" s="25"/>
      <c r="T68" s="28">
        <f>ROUND(T7*U68,0)</f>
        <v>0</v>
      </c>
      <c r="U68" s="25"/>
      <c r="V68" s="28">
        <f>ROUND(V7*W68,0)</f>
        <v>0</v>
      </c>
      <c r="W68" s="25"/>
      <c r="X68" s="27">
        <f t="shared" si="7"/>
        <v>0</v>
      </c>
    </row>
    <row r="69" spans="2:24" ht="14.1" customHeight="1" x14ac:dyDescent="0.2">
      <c r="B69" s="41" t="s">
        <v>23</v>
      </c>
      <c r="C69" s="41"/>
      <c r="D69" s="28">
        <f>ROUND(D7*E69,0)</f>
        <v>0</v>
      </c>
      <c r="E69" s="25"/>
      <c r="F69" s="28">
        <f>ROUND(F7*G69,0)</f>
        <v>0</v>
      </c>
      <c r="G69" s="25"/>
      <c r="H69" s="28">
        <f>ROUND(H7*I69,0)</f>
        <v>0</v>
      </c>
      <c r="I69" s="25"/>
      <c r="J69" s="28">
        <f>ROUND(J7*K69,0)</f>
        <v>0</v>
      </c>
      <c r="K69" s="25"/>
      <c r="L69" s="28">
        <f>ROUND(L7*M69,0)</f>
        <v>0</v>
      </c>
      <c r="M69" s="25"/>
      <c r="N69" s="28">
        <f>ROUND(N7*O69,0)</f>
        <v>0</v>
      </c>
      <c r="O69" s="25"/>
      <c r="P69" s="28">
        <f>ROUND(P7*Q69,0)</f>
        <v>0</v>
      </c>
      <c r="Q69" s="25"/>
      <c r="R69" s="28">
        <f>ROUND(R7*S69,0)</f>
        <v>0</v>
      </c>
      <c r="S69" s="25"/>
      <c r="T69" s="28">
        <f>ROUND(T7*U69,0)</f>
        <v>0</v>
      </c>
      <c r="U69" s="25"/>
      <c r="V69" s="28">
        <f>ROUND(V7*W69,0)</f>
        <v>0</v>
      </c>
      <c r="W69" s="25"/>
      <c r="X69" s="27">
        <f t="shared" si="7"/>
        <v>0</v>
      </c>
    </row>
    <row r="70" spans="2:24" ht="14.1" customHeight="1" x14ac:dyDescent="0.2">
      <c r="B70" s="40" t="s">
        <v>27</v>
      </c>
      <c r="C70" s="40"/>
      <c r="D70" s="28">
        <f>ROUND(D7*E70,0)</f>
        <v>0</v>
      </c>
      <c r="E70" s="25"/>
      <c r="F70" s="28">
        <f>ROUND(F7*G70,0)</f>
        <v>0</v>
      </c>
      <c r="G70" s="25"/>
      <c r="H70" s="28">
        <f>ROUND(H7*I70,0)</f>
        <v>0</v>
      </c>
      <c r="I70" s="25"/>
      <c r="J70" s="28">
        <f>ROUND(J7*K70,0)</f>
        <v>0</v>
      </c>
      <c r="K70" s="25"/>
      <c r="L70" s="28">
        <f>ROUND(L7*M70,0)</f>
        <v>0</v>
      </c>
      <c r="M70" s="25"/>
      <c r="N70" s="28">
        <f>ROUND(N7*O70,0)</f>
        <v>0</v>
      </c>
      <c r="O70" s="25"/>
      <c r="P70" s="28">
        <f>ROUND(P7*Q70,0)</f>
        <v>0</v>
      </c>
      <c r="Q70" s="25"/>
      <c r="R70" s="28">
        <f>ROUND(R7*S70,0)</f>
        <v>0</v>
      </c>
      <c r="S70" s="25"/>
      <c r="T70" s="28">
        <f>ROUND(T7*U70,0)</f>
        <v>0</v>
      </c>
      <c r="U70" s="25"/>
      <c r="V70" s="28">
        <f>ROUND(V7*W70,0)</f>
        <v>0</v>
      </c>
      <c r="W70" s="25"/>
      <c r="X70" s="27">
        <f t="shared" si="7"/>
        <v>0</v>
      </c>
    </row>
    <row r="71" spans="2:24" ht="14.1" customHeight="1" x14ac:dyDescent="0.2">
      <c r="B71" s="38" t="s">
        <v>0</v>
      </c>
      <c r="C71" s="39"/>
      <c r="D71" s="28">
        <f t="shared" ref="D71:W71" si="8">SUM(D54:D70)</f>
        <v>0</v>
      </c>
      <c r="E71" s="28">
        <f t="shared" si="8"/>
        <v>0</v>
      </c>
      <c r="F71" s="28">
        <f t="shared" si="8"/>
        <v>0</v>
      </c>
      <c r="G71" s="28">
        <f t="shared" si="8"/>
        <v>0</v>
      </c>
      <c r="H71" s="28">
        <f t="shared" si="8"/>
        <v>0</v>
      </c>
      <c r="I71" s="28">
        <f t="shared" si="8"/>
        <v>0</v>
      </c>
      <c r="J71" s="28">
        <f t="shared" si="8"/>
        <v>0</v>
      </c>
      <c r="K71" s="28">
        <f t="shared" si="8"/>
        <v>0</v>
      </c>
      <c r="L71" s="28">
        <f t="shared" si="8"/>
        <v>0</v>
      </c>
      <c r="M71" s="28">
        <f t="shared" si="8"/>
        <v>0</v>
      </c>
      <c r="N71" s="28">
        <f t="shared" si="8"/>
        <v>0</v>
      </c>
      <c r="O71" s="28">
        <f t="shared" si="8"/>
        <v>0</v>
      </c>
      <c r="P71" s="28">
        <f t="shared" si="8"/>
        <v>0</v>
      </c>
      <c r="Q71" s="28">
        <f t="shared" si="8"/>
        <v>0</v>
      </c>
      <c r="R71" s="28">
        <f t="shared" si="8"/>
        <v>0</v>
      </c>
      <c r="S71" s="28">
        <f t="shared" si="8"/>
        <v>0</v>
      </c>
      <c r="T71" s="28">
        <f t="shared" si="8"/>
        <v>0</v>
      </c>
      <c r="U71" s="28">
        <f t="shared" si="8"/>
        <v>0</v>
      </c>
      <c r="V71" s="28">
        <f t="shared" si="8"/>
        <v>0</v>
      </c>
      <c r="W71" s="28">
        <f t="shared" si="8"/>
        <v>0</v>
      </c>
      <c r="X71" s="27">
        <f t="shared" si="7"/>
        <v>0</v>
      </c>
    </row>
    <row r="72" spans="2:24" ht="20.100000000000001" customHeight="1" x14ac:dyDescent="0.2"/>
    <row r="73" spans="2:24" ht="20.25" customHeight="1" thickBot="1" x14ac:dyDescent="0.25">
      <c r="B73" s="16" t="s">
        <v>35</v>
      </c>
      <c r="C73" s="3"/>
    </row>
    <row r="74" spans="2:24" ht="37.5" customHeight="1" x14ac:dyDescent="0.2">
      <c r="B74" s="51" t="s">
        <v>6</v>
      </c>
      <c r="C74" s="51"/>
      <c r="D74" s="19" t="s">
        <v>30</v>
      </c>
      <c r="E74" s="19" t="s">
        <v>30</v>
      </c>
      <c r="F74" s="19" t="s">
        <v>30</v>
      </c>
      <c r="G74" s="20" t="s">
        <v>31</v>
      </c>
      <c r="H74" s="19" t="s">
        <v>30</v>
      </c>
      <c r="I74" s="20" t="s">
        <v>31</v>
      </c>
      <c r="J74" s="19" t="s">
        <v>30</v>
      </c>
      <c r="K74" s="20" t="s">
        <v>31</v>
      </c>
      <c r="L74" s="19" t="s">
        <v>30</v>
      </c>
      <c r="M74" s="20" t="s">
        <v>31</v>
      </c>
      <c r="N74" s="19" t="s">
        <v>30</v>
      </c>
      <c r="O74" s="20" t="s">
        <v>31</v>
      </c>
      <c r="P74" s="19" t="s">
        <v>30</v>
      </c>
      <c r="Q74" s="20" t="s">
        <v>31</v>
      </c>
      <c r="R74" s="19" t="s">
        <v>30</v>
      </c>
      <c r="S74" s="20" t="s">
        <v>31</v>
      </c>
      <c r="T74" s="19" t="s">
        <v>30</v>
      </c>
      <c r="U74" s="20" t="s">
        <v>31</v>
      </c>
      <c r="V74" s="19" t="s">
        <v>30</v>
      </c>
      <c r="W74" s="20" t="s">
        <v>31</v>
      </c>
      <c r="X74" s="21" t="s">
        <v>32</v>
      </c>
    </row>
    <row r="75" spans="2:24" ht="37.5" customHeight="1" x14ac:dyDescent="0.2">
      <c r="B75" s="51" t="s">
        <v>28</v>
      </c>
      <c r="C75" s="51"/>
      <c r="D75" s="59" t="str">
        <f>D9</f>
        <v>サンプル組合</v>
      </c>
      <c r="E75" s="58"/>
      <c r="F75" s="59">
        <f>F9</f>
        <v>0</v>
      </c>
      <c r="G75" s="58"/>
      <c r="H75" s="59">
        <f>H9</f>
        <v>0</v>
      </c>
      <c r="I75" s="58"/>
      <c r="J75" s="59">
        <f>J9</f>
        <v>0</v>
      </c>
      <c r="K75" s="58"/>
      <c r="L75" s="59">
        <f>L9</f>
        <v>0</v>
      </c>
      <c r="M75" s="58"/>
      <c r="N75" s="59">
        <f>N9</f>
        <v>0</v>
      </c>
      <c r="O75" s="58"/>
      <c r="P75" s="59">
        <f>P9</f>
        <v>0</v>
      </c>
      <c r="Q75" s="58"/>
      <c r="R75" s="59">
        <f>R9</f>
        <v>0</v>
      </c>
      <c r="S75" s="58"/>
      <c r="T75" s="59">
        <f>T9</f>
        <v>0</v>
      </c>
      <c r="U75" s="58"/>
      <c r="V75" s="59" t="str">
        <f>V9</f>
        <v>サンプル広域連合</v>
      </c>
      <c r="W75" s="58"/>
      <c r="X75" s="22"/>
    </row>
    <row r="76" spans="2:24" ht="14.1" customHeight="1" x14ac:dyDescent="0.2">
      <c r="B76" s="65" t="s">
        <v>14</v>
      </c>
      <c r="C76" s="65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4"/>
    </row>
    <row r="77" spans="2:24" ht="14.1" customHeight="1" x14ac:dyDescent="0.2">
      <c r="B77" s="40" t="s">
        <v>15</v>
      </c>
      <c r="C77" s="40"/>
      <c r="D77" s="28">
        <f t="shared" ref="D77:W85" si="9">D11+D33-D55</f>
        <v>0</v>
      </c>
      <c r="E77" s="28">
        <f t="shared" si="9"/>
        <v>0</v>
      </c>
      <c r="F77" s="28">
        <f t="shared" si="9"/>
        <v>0</v>
      </c>
      <c r="G77" s="28">
        <f t="shared" si="9"/>
        <v>0</v>
      </c>
      <c r="H77" s="28">
        <f t="shared" si="9"/>
        <v>0</v>
      </c>
      <c r="I77" s="28">
        <f t="shared" si="9"/>
        <v>0</v>
      </c>
      <c r="J77" s="28">
        <f t="shared" si="9"/>
        <v>0</v>
      </c>
      <c r="K77" s="28">
        <f t="shared" si="9"/>
        <v>0</v>
      </c>
      <c r="L77" s="28">
        <f t="shared" si="9"/>
        <v>0</v>
      </c>
      <c r="M77" s="28">
        <f t="shared" si="9"/>
        <v>0</v>
      </c>
      <c r="N77" s="28">
        <f t="shared" si="9"/>
        <v>0</v>
      </c>
      <c r="O77" s="28">
        <f t="shared" si="9"/>
        <v>0</v>
      </c>
      <c r="P77" s="28">
        <f t="shared" si="9"/>
        <v>0</v>
      </c>
      <c r="Q77" s="28">
        <f t="shared" si="9"/>
        <v>0</v>
      </c>
      <c r="R77" s="28">
        <f t="shared" si="9"/>
        <v>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10000</v>
      </c>
      <c r="X77" s="27">
        <f t="shared" ref="X77:X85" si="10">D77+F77+H77+J77+L77+N77+P77+R77+T77+V77</f>
        <v>0</v>
      </c>
    </row>
    <row r="78" spans="2:24" ht="14.1" customHeight="1" x14ac:dyDescent="0.2">
      <c r="B78" s="41" t="s">
        <v>16</v>
      </c>
      <c r="C78" s="41"/>
      <c r="D78" s="28">
        <f t="shared" si="9"/>
        <v>0</v>
      </c>
      <c r="E78" s="28">
        <f t="shared" si="9"/>
        <v>0</v>
      </c>
      <c r="F78" s="28">
        <f t="shared" si="9"/>
        <v>0</v>
      </c>
      <c r="G78" s="28">
        <f t="shared" si="9"/>
        <v>0</v>
      </c>
      <c r="H78" s="28">
        <f t="shared" si="9"/>
        <v>0</v>
      </c>
      <c r="I78" s="28">
        <f t="shared" si="9"/>
        <v>0</v>
      </c>
      <c r="J78" s="28">
        <f t="shared" si="9"/>
        <v>0</v>
      </c>
      <c r="K78" s="28">
        <f t="shared" si="9"/>
        <v>0</v>
      </c>
      <c r="L78" s="28">
        <f t="shared" si="9"/>
        <v>0</v>
      </c>
      <c r="M78" s="28">
        <f t="shared" si="9"/>
        <v>0</v>
      </c>
      <c r="N78" s="28">
        <f t="shared" si="9"/>
        <v>0</v>
      </c>
      <c r="O78" s="28">
        <f t="shared" si="9"/>
        <v>0</v>
      </c>
      <c r="P78" s="28">
        <f t="shared" si="9"/>
        <v>0</v>
      </c>
      <c r="Q78" s="28">
        <f t="shared" si="9"/>
        <v>0</v>
      </c>
      <c r="R78" s="28">
        <f t="shared" si="9"/>
        <v>0</v>
      </c>
      <c r="S78" s="28">
        <f t="shared" si="9"/>
        <v>0</v>
      </c>
      <c r="T78" s="28">
        <f t="shared" si="9"/>
        <v>0</v>
      </c>
      <c r="U78" s="28">
        <f t="shared" si="9"/>
        <v>0</v>
      </c>
      <c r="V78" s="28">
        <f t="shared" si="9"/>
        <v>0</v>
      </c>
      <c r="W78" s="28">
        <f t="shared" si="9"/>
        <v>0</v>
      </c>
      <c r="X78" s="27">
        <f t="shared" si="10"/>
        <v>0</v>
      </c>
    </row>
    <row r="79" spans="2:24" ht="14.1" customHeight="1" x14ac:dyDescent="0.2">
      <c r="B79" s="41" t="s">
        <v>17</v>
      </c>
      <c r="C79" s="41"/>
      <c r="D79" s="28">
        <f t="shared" si="9"/>
        <v>389</v>
      </c>
      <c r="E79" s="28">
        <f t="shared" si="9"/>
        <v>777</v>
      </c>
      <c r="F79" s="28">
        <f t="shared" si="9"/>
        <v>0</v>
      </c>
      <c r="G79" s="28">
        <f t="shared" si="9"/>
        <v>0</v>
      </c>
      <c r="H79" s="28">
        <f t="shared" si="9"/>
        <v>0</v>
      </c>
      <c r="I79" s="28">
        <f t="shared" si="9"/>
        <v>0</v>
      </c>
      <c r="J79" s="28">
        <f t="shared" si="9"/>
        <v>0</v>
      </c>
      <c r="K79" s="28">
        <f t="shared" si="9"/>
        <v>0</v>
      </c>
      <c r="L79" s="28">
        <f t="shared" si="9"/>
        <v>0</v>
      </c>
      <c r="M79" s="28">
        <f t="shared" si="9"/>
        <v>0</v>
      </c>
      <c r="N79" s="28">
        <f t="shared" si="9"/>
        <v>0</v>
      </c>
      <c r="O79" s="28">
        <f t="shared" si="9"/>
        <v>0</v>
      </c>
      <c r="P79" s="28">
        <f t="shared" si="9"/>
        <v>0</v>
      </c>
      <c r="Q79" s="28">
        <f t="shared" si="9"/>
        <v>0</v>
      </c>
      <c r="R79" s="28">
        <f t="shared" si="9"/>
        <v>0</v>
      </c>
      <c r="S79" s="28">
        <f t="shared" si="9"/>
        <v>0</v>
      </c>
      <c r="T79" s="28">
        <f t="shared" si="9"/>
        <v>0</v>
      </c>
      <c r="U79" s="28">
        <f t="shared" si="9"/>
        <v>0</v>
      </c>
      <c r="V79" s="28">
        <f t="shared" si="9"/>
        <v>0</v>
      </c>
      <c r="W79" s="28">
        <f t="shared" si="9"/>
        <v>0</v>
      </c>
      <c r="X79" s="27">
        <f t="shared" si="10"/>
        <v>389</v>
      </c>
    </row>
    <row r="80" spans="2:24" ht="14.1" customHeight="1" x14ac:dyDescent="0.2">
      <c r="B80" s="40" t="s">
        <v>18</v>
      </c>
      <c r="C80" s="40"/>
      <c r="D80" s="28">
        <f t="shared" si="9"/>
        <v>4000</v>
      </c>
      <c r="E80" s="28">
        <f t="shared" si="9"/>
        <v>8000</v>
      </c>
      <c r="F80" s="28">
        <f t="shared" si="9"/>
        <v>0</v>
      </c>
      <c r="G80" s="28">
        <f t="shared" si="9"/>
        <v>0</v>
      </c>
      <c r="H80" s="28">
        <f t="shared" si="9"/>
        <v>0</v>
      </c>
      <c r="I80" s="28">
        <f t="shared" si="9"/>
        <v>0</v>
      </c>
      <c r="J80" s="28">
        <f t="shared" si="9"/>
        <v>0</v>
      </c>
      <c r="K80" s="28">
        <f t="shared" si="9"/>
        <v>0</v>
      </c>
      <c r="L80" s="28">
        <f t="shared" si="9"/>
        <v>0</v>
      </c>
      <c r="M80" s="28">
        <f t="shared" si="9"/>
        <v>0</v>
      </c>
      <c r="N80" s="28">
        <f t="shared" si="9"/>
        <v>0</v>
      </c>
      <c r="O80" s="28">
        <f t="shared" si="9"/>
        <v>0</v>
      </c>
      <c r="P80" s="28">
        <f t="shared" si="9"/>
        <v>0</v>
      </c>
      <c r="Q80" s="28">
        <f t="shared" si="9"/>
        <v>0</v>
      </c>
      <c r="R80" s="28">
        <f t="shared" si="9"/>
        <v>0</v>
      </c>
      <c r="S80" s="28">
        <f t="shared" si="9"/>
        <v>0</v>
      </c>
      <c r="T80" s="28">
        <f t="shared" si="9"/>
        <v>0</v>
      </c>
      <c r="U80" s="28">
        <f t="shared" si="9"/>
        <v>0</v>
      </c>
      <c r="V80" s="28">
        <f t="shared" si="9"/>
        <v>0</v>
      </c>
      <c r="W80" s="28">
        <f t="shared" si="9"/>
        <v>0</v>
      </c>
      <c r="X80" s="27">
        <f t="shared" si="10"/>
        <v>4000</v>
      </c>
    </row>
    <row r="81" spans="2:24" ht="14.1" customHeight="1" x14ac:dyDescent="0.2">
      <c r="B81" s="43" t="s">
        <v>19</v>
      </c>
      <c r="C81" s="43"/>
      <c r="D81" s="28">
        <f t="shared" si="9"/>
        <v>0</v>
      </c>
      <c r="E81" s="28">
        <f t="shared" si="9"/>
        <v>0</v>
      </c>
      <c r="F81" s="28">
        <f t="shared" si="9"/>
        <v>0</v>
      </c>
      <c r="G81" s="28">
        <f t="shared" si="9"/>
        <v>0</v>
      </c>
      <c r="H81" s="28">
        <f t="shared" si="9"/>
        <v>0</v>
      </c>
      <c r="I81" s="28">
        <f t="shared" si="9"/>
        <v>0</v>
      </c>
      <c r="J81" s="28">
        <f t="shared" si="9"/>
        <v>0</v>
      </c>
      <c r="K81" s="28">
        <f t="shared" si="9"/>
        <v>0</v>
      </c>
      <c r="L81" s="28">
        <f t="shared" si="9"/>
        <v>0</v>
      </c>
      <c r="M81" s="28">
        <f t="shared" si="9"/>
        <v>0</v>
      </c>
      <c r="N81" s="28">
        <f t="shared" si="9"/>
        <v>0</v>
      </c>
      <c r="O81" s="28">
        <f t="shared" si="9"/>
        <v>0</v>
      </c>
      <c r="P81" s="28">
        <f t="shared" si="9"/>
        <v>0</v>
      </c>
      <c r="Q81" s="28">
        <f t="shared" si="9"/>
        <v>0</v>
      </c>
      <c r="R81" s="28">
        <f t="shared" si="9"/>
        <v>0</v>
      </c>
      <c r="S81" s="28">
        <f t="shared" si="9"/>
        <v>0</v>
      </c>
      <c r="T81" s="28">
        <f t="shared" si="9"/>
        <v>0</v>
      </c>
      <c r="U81" s="28">
        <f t="shared" si="9"/>
        <v>0</v>
      </c>
      <c r="V81" s="28">
        <f t="shared" si="9"/>
        <v>0</v>
      </c>
      <c r="W81" s="28">
        <f t="shared" si="9"/>
        <v>100000000</v>
      </c>
      <c r="X81" s="27">
        <f t="shared" si="10"/>
        <v>0</v>
      </c>
    </row>
    <row r="82" spans="2:24" ht="14.1" customHeight="1" x14ac:dyDescent="0.2">
      <c r="B82" s="44" t="s">
        <v>20</v>
      </c>
      <c r="C82" s="44"/>
      <c r="D82" s="28">
        <f t="shared" si="9"/>
        <v>0</v>
      </c>
      <c r="E82" s="28">
        <f t="shared" si="9"/>
        <v>0</v>
      </c>
      <c r="F82" s="28">
        <f t="shared" si="9"/>
        <v>0</v>
      </c>
      <c r="G82" s="28">
        <f t="shared" si="9"/>
        <v>0</v>
      </c>
      <c r="H82" s="28">
        <f t="shared" si="9"/>
        <v>0</v>
      </c>
      <c r="I82" s="28">
        <f t="shared" si="9"/>
        <v>0</v>
      </c>
      <c r="J82" s="28">
        <f t="shared" si="9"/>
        <v>0</v>
      </c>
      <c r="K82" s="28">
        <f t="shared" si="9"/>
        <v>0</v>
      </c>
      <c r="L82" s="28">
        <f t="shared" si="9"/>
        <v>0</v>
      </c>
      <c r="M82" s="28">
        <f t="shared" si="9"/>
        <v>0</v>
      </c>
      <c r="N82" s="28">
        <f t="shared" si="9"/>
        <v>0</v>
      </c>
      <c r="O82" s="28">
        <f t="shared" si="9"/>
        <v>0</v>
      </c>
      <c r="P82" s="28">
        <f t="shared" si="9"/>
        <v>0</v>
      </c>
      <c r="Q82" s="28">
        <f t="shared" si="9"/>
        <v>0</v>
      </c>
      <c r="R82" s="28">
        <f t="shared" si="9"/>
        <v>0</v>
      </c>
      <c r="S82" s="28">
        <f t="shared" si="9"/>
        <v>0</v>
      </c>
      <c r="T82" s="28">
        <f t="shared" si="9"/>
        <v>0</v>
      </c>
      <c r="U82" s="28">
        <f t="shared" si="9"/>
        <v>0</v>
      </c>
      <c r="V82" s="28">
        <f t="shared" si="9"/>
        <v>0</v>
      </c>
      <c r="W82" s="28">
        <f t="shared" si="9"/>
        <v>0</v>
      </c>
      <c r="X82" s="27">
        <f t="shared" si="10"/>
        <v>0</v>
      </c>
    </row>
    <row r="83" spans="2:24" ht="14.1" customHeight="1" x14ac:dyDescent="0.2">
      <c r="B83" s="43" t="s">
        <v>21</v>
      </c>
      <c r="C83" s="43"/>
      <c r="D83" s="28">
        <f t="shared" si="9"/>
        <v>250000</v>
      </c>
      <c r="E83" s="28">
        <f t="shared" si="9"/>
        <v>500000</v>
      </c>
      <c r="F83" s="28">
        <f t="shared" si="9"/>
        <v>0</v>
      </c>
      <c r="G83" s="28">
        <f t="shared" si="9"/>
        <v>0</v>
      </c>
      <c r="H83" s="28">
        <f t="shared" si="9"/>
        <v>0</v>
      </c>
      <c r="I83" s="28">
        <f t="shared" si="9"/>
        <v>0</v>
      </c>
      <c r="J83" s="28">
        <f t="shared" si="9"/>
        <v>0</v>
      </c>
      <c r="K83" s="28">
        <f t="shared" si="9"/>
        <v>0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 t="shared" si="9"/>
        <v>0</v>
      </c>
      <c r="Q83" s="28">
        <f t="shared" si="9"/>
        <v>0</v>
      </c>
      <c r="R83" s="28">
        <f t="shared" si="9"/>
        <v>0</v>
      </c>
      <c r="S83" s="28">
        <f t="shared" si="9"/>
        <v>0</v>
      </c>
      <c r="T83" s="28">
        <f t="shared" si="9"/>
        <v>0</v>
      </c>
      <c r="U83" s="28">
        <f t="shared" si="9"/>
        <v>0</v>
      </c>
      <c r="V83" s="28">
        <f t="shared" si="9"/>
        <v>0</v>
      </c>
      <c r="W83" s="28">
        <f t="shared" si="9"/>
        <v>0</v>
      </c>
      <c r="X83" s="27">
        <f t="shared" si="10"/>
        <v>250000</v>
      </c>
    </row>
    <row r="84" spans="2:24" ht="14.1" customHeight="1" x14ac:dyDescent="0.2">
      <c r="B84" s="41" t="s">
        <v>22</v>
      </c>
      <c r="C84" s="41"/>
      <c r="D84" s="28">
        <f t="shared" si="9"/>
        <v>0</v>
      </c>
      <c r="E84" s="28">
        <f t="shared" si="9"/>
        <v>0</v>
      </c>
      <c r="F84" s="28">
        <f t="shared" si="9"/>
        <v>0</v>
      </c>
      <c r="G84" s="28">
        <f t="shared" si="9"/>
        <v>0</v>
      </c>
      <c r="H84" s="28">
        <f t="shared" si="9"/>
        <v>0</v>
      </c>
      <c r="I84" s="28">
        <f t="shared" si="9"/>
        <v>0</v>
      </c>
      <c r="J84" s="28">
        <f t="shared" si="9"/>
        <v>0</v>
      </c>
      <c r="K84" s="28">
        <f t="shared" si="9"/>
        <v>0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0</v>
      </c>
      <c r="Q84" s="28">
        <f t="shared" si="9"/>
        <v>0</v>
      </c>
      <c r="R84" s="28">
        <f t="shared" si="9"/>
        <v>0</v>
      </c>
      <c r="S84" s="28">
        <f t="shared" si="9"/>
        <v>0</v>
      </c>
      <c r="T84" s="28">
        <f t="shared" si="9"/>
        <v>0</v>
      </c>
      <c r="U84" s="28">
        <f t="shared" si="9"/>
        <v>0</v>
      </c>
      <c r="V84" s="28">
        <f t="shared" si="9"/>
        <v>0</v>
      </c>
      <c r="W84" s="28">
        <f t="shared" si="9"/>
        <v>0</v>
      </c>
      <c r="X84" s="27">
        <f t="shared" si="10"/>
        <v>0</v>
      </c>
    </row>
    <row r="85" spans="2:24" ht="14.1" customHeight="1" x14ac:dyDescent="0.2">
      <c r="B85" s="41" t="s">
        <v>23</v>
      </c>
      <c r="C85" s="41"/>
      <c r="D85" s="28">
        <f t="shared" si="9"/>
        <v>0</v>
      </c>
      <c r="E85" s="28">
        <f t="shared" si="9"/>
        <v>0</v>
      </c>
      <c r="F85" s="28">
        <f t="shared" si="9"/>
        <v>0</v>
      </c>
      <c r="G85" s="28">
        <f t="shared" si="9"/>
        <v>0</v>
      </c>
      <c r="H85" s="28">
        <f t="shared" si="9"/>
        <v>0</v>
      </c>
      <c r="I85" s="28">
        <f t="shared" si="9"/>
        <v>0</v>
      </c>
      <c r="J85" s="28">
        <f t="shared" si="9"/>
        <v>0</v>
      </c>
      <c r="K85" s="28">
        <f t="shared" si="9"/>
        <v>0</v>
      </c>
      <c r="L85" s="28">
        <f t="shared" si="9"/>
        <v>0</v>
      </c>
      <c r="M85" s="28">
        <f t="shared" si="9"/>
        <v>0</v>
      </c>
      <c r="N85" s="28">
        <f t="shared" si="9"/>
        <v>0</v>
      </c>
      <c r="O85" s="28">
        <f t="shared" si="9"/>
        <v>0</v>
      </c>
      <c r="P85" s="28">
        <f t="shared" si="9"/>
        <v>0</v>
      </c>
      <c r="Q85" s="28">
        <f t="shared" si="9"/>
        <v>0</v>
      </c>
      <c r="R85" s="28">
        <f t="shared" si="9"/>
        <v>0</v>
      </c>
      <c r="S85" s="28">
        <f t="shared" si="9"/>
        <v>0</v>
      </c>
      <c r="T85" s="28">
        <f t="shared" si="9"/>
        <v>0</v>
      </c>
      <c r="U85" s="28">
        <f t="shared" si="9"/>
        <v>0</v>
      </c>
      <c r="V85" s="28">
        <f t="shared" si="9"/>
        <v>0</v>
      </c>
      <c r="W85" s="28">
        <f t="shared" si="9"/>
        <v>0</v>
      </c>
      <c r="X85" s="27">
        <f t="shared" si="10"/>
        <v>0</v>
      </c>
    </row>
    <row r="86" spans="2:24" ht="14.1" customHeight="1" x14ac:dyDescent="0.2">
      <c r="B86" s="64" t="s">
        <v>24</v>
      </c>
      <c r="C86" s="64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4"/>
    </row>
    <row r="87" spans="2:24" ht="14.1" customHeight="1" x14ac:dyDescent="0.2">
      <c r="B87" s="40" t="s">
        <v>25</v>
      </c>
      <c r="C87" s="40"/>
      <c r="D87" s="28">
        <f t="shared" ref="D87:W92" si="11">D21+D43-D65</f>
        <v>0</v>
      </c>
      <c r="E87" s="28">
        <f t="shared" si="11"/>
        <v>0</v>
      </c>
      <c r="F87" s="28">
        <f t="shared" si="11"/>
        <v>0</v>
      </c>
      <c r="G87" s="28">
        <f t="shared" si="11"/>
        <v>0</v>
      </c>
      <c r="H87" s="28">
        <f t="shared" si="11"/>
        <v>0</v>
      </c>
      <c r="I87" s="28">
        <f t="shared" si="11"/>
        <v>0</v>
      </c>
      <c r="J87" s="28">
        <f t="shared" si="11"/>
        <v>0</v>
      </c>
      <c r="K87" s="28">
        <f t="shared" si="11"/>
        <v>0</v>
      </c>
      <c r="L87" s="28">
        <f t="shared" si="11"/>
        <v>0</v>
      </c>
      <c r="M87" s="28">
        <f t="shared" si="11"/>
        <v>0</v>
      </c>
      <c r="N87" s="28">
        <f t="shared" si="11"/>
        <v>0</v>
      </c>
      <c r="O87" s="28">
        <f t="shared" si="11"/>
        <v>0</v>
      </c>
      <c r="P87" s="28">
        <f t="shared" si="11"/>
        <v>0</v>
      </c>
      <c r="Q87" s="28">
        <f t="shared" si="11"/>
        <v>0</v>
      </c>
      <c r="R87" s="28">
        <f t="shared" si="11"/>
        <v>0</v>
      </c>
      <c r="S87" s="28">
        <f t="shared" si="11"/>
        <v>0</v>
      </c>
      <c r="T87" s="28">
        <f t="shared" si="11"/>
        <v>0</v>
      </c>
      <c r="U87" s="28">
        <f t="shared" si="11"/>
        <v>0</v>
      </c>
      <c r="V87" s="28">
        <f t="shared" si="11"/>
        <v>0</v>
      </c>
      <c r="W87" s="28">
        <f t="shared" si="11"/>
        <v>0</v>
      </c>
      <c r="X87" s="27">
        <f t="shared" ref="X87:X93" si="12">D87+F87+H87+J87+L87+N87+P87+R87+T87+V87</f>
        <v>0</v>
      </c>
    </row>
    <row r="88" spans="2:24" ht="14.1" customHeight="1" x14ac:dyDescent="0.2">
      <c r="B88" s="41" t="s">
        <v>26</v>
      </c>
      <c r="C88" s="41"/>
      <c r="D88" s="28">
        <f t="shared" si="11"/>
        <v>0</v>
      </c>
      <c r="E88" s="28">
        <f t="shared" si="11"/>
        <v>0</v>
      </c>
      <c r="F88" s="28">
        <f t="shared" si="11"/>
        <v>0</v>
      </c>
      <c r="G88" s="28">
        <f t="shared" si="11"/>
        <v>0</v>
      </c>
      <c r="H88" s="28">
        <f t="shared" si="11"/>
        <v>0</v>
      </c>
      <c r="I88" s="28">
        <f t="shared" si="11"/>
        <v>0</v>
      </c>
      <c r="J88" s="28">
        <f t="shared" si="11"/>
        <v>0</v>
      </c>
      <c r="K88" s="28">
        <f t="shared" si="11"/>
        <v>0</v>
      </c>
      <c r="L88" s="28">
        <f t="shared" si="11"/>
        <v>0</v>
      </c>
      <c r="M88" s="28">
        <f t="shared" si="11"/>
        <v>0</v>
      </c>
      <c r="N88" s="28">
        <f t="shared" si="11"/>
        <v>0</v>
      </c>
      <c r="O88" s="28">
        <f t="shared" si="11"/>
        <v>0</v>
      </c>
      <c r="P88" s="28">
        <f t="shared" si="11"/>
        <v>0</v>
      </c>
      <c r="Q88" s="28">
        <f t="shared" si="11"/>
        <v>0</v>
      </c>
      <c r="R88" s="28">
        <f t="shared" si="11"/>
        <v>0</v>
      </c>
      <c r="S88" s="28">
        <f t="shared" si="11"/>
        <v>0</v>
      </c>
      <c r="T88" s="28">
        <f t="shared" si="11"/>
        <v>0</v>
      </c>
      <c r="U88" s="28">
        <f t="shared" si="11"/>
        <v>0</v>
      </c>
      <c r="V88" s="28">
        <f t="shared" si="11"/>
        <v>0</v>
      </c>
      <c r="W88" s="28">
        <f t="shared" si="11"/>
        <v>0</v>
      </c>
      <c r="X88" s="27">
        <f t="shared" si="12"/>
        <v>0</v>
      </c>
    </row>
    <row r="89" spans="2:24" ht="14.1" customHeight="1" x14ac:dyDescent="0.2">
      <c r="B89" s="40" t="s">
        <v>18</v>
      </c>
      <c r="C89" s="40"/>
      <c r="D89" s="28">
        <f t="shared" si="11"/>
        <v>0</v>
      </c>
      <c r="E89" s="28">
        <f t="shared" si="11"/>
        <v>0</v>
      </c>
      <c r="F89" s="28">
        <f t="shared" si="11"/>
        <v>0</v>
      </c>
      <c r="G89" s="28">
        <f t="shared" si="11"/>
        <v>0</v>
      </c>
      <c r="H89" s="28">
        <f t="shared" si="11"/>
        <v>0</v>
      </c>
      <c r="I89" s="28">
        <f t="shared" si="11"/>
        <v>0</v>
      </c>
      <c r="J89" s="28">
        <f t="shared" si="11"/>
        <v>0</v>
      </c>
      <c r="K89" s="28">
        <f t="shared" si="11"/>
        <v>0</v>
      </c>
      <c r="L89" s="28">
        <f t="shared" si="11"/>
        <v>0</v>
      </c>
      <c r="M89" s="28">
        <f t="shared" si="11"/>
        <v>0</v>
      </c>
      <c r="N89" s="28">
        <f t="shared" si="11"/>
        <v>0</v>
      </c>
      <c r="O89" s="28">
        <f t="shared" si="11"/>
        <v>0</v>
      </c>
      <c r="P89" s="28">
        <f t="shared" si="11"/>
        <v>0</v>
      </c>
      <c r="Q89" s="28">
        <f t="shared" si="11"/>
        <v>0</v>
      </c>
      <c r="R89" s="28">
        <f t="shared" si="11"/>
        <v>0</v>
      </c>
      <c r="S89" s="28">
        <f t="shared" si="11"/>
        <v>0</v>
      </c>
      <c r="T89" s="28">
        <f t="shared" si="11"/>
        <v>0</v>
      </c>
      <c r="U89" s="28">
        <f t="shared" si="11"/>
        <v>0</v>
      </c>
      <c r="V89" s="28">
        <f t="shared" si="11"/>
        <v>0</v>
      </c>
      <c r="W89" s="28">
        <f t="shared" si="11"/>
        <v>0</v>
      </c>
      <c r="X89" s="27">
        <f t="shared" si="12"/>
        <v>0</v>
      </c>
    </row>
    <row r="90" spans="2:24" ht="14.1" customHeight="1" x14ac:dyDescent="0.2">
      <c r="B90" s="40" t="s">
        <v>22</v>
      </c>
      <c r="C90" s="40"/>
      <c r="D90" s="28">
        <f t="shared" si="11"/>
        <v>0</v>
      </c>
      <c r="E90" s="28">
        <f t="shared" si="11"/>
        <v>0</v>
      </c>
      <c r="F90" s="28">
        <f t="shared" si="11"/>
        <v>0</v>
      </c>
      <c r="G90" s="28">
        <f t="shared" si="11"/>
        <v>0</v>
      </c>
      <c r="H90" s="28">
        <f t="shared" si="11"/>
        <v>0</v>
      </c>
      <c r="I90" s="28">
        <f t="shared" si="11"/>
        <v>0</v>
      </c>
      <c r="J90" s="28">
        <f t="shared" si="11"/>
        <v>0</v>
      </c>
      <c r="K90" s="28">
        <f t="shared" si="11"/>
        <v>0</v>
      </c>
      <c r="L90" s="28">
        <f t="shared" si="11"/>
        <v>0</v>
      </c>
      <c r="M90" s="28">
        <f t="shared" si="11"/>
        <v>0</v>
      </c>
      <c r="N90" s="28">
        <f t="shared" si="11"/>
        <v>0</v>
      </c>
      <c r="O90" s="28">
        <f t="shared" si="11"/>
        <v>0</v>
      </c>
      <c r="P90" s="28">
        <f t="shared" si="11"/>
        <v>0</v>
      </c>
      <c r="Q90" s="28">
        <f t="shared" si="11"/>
        <v>0</v>
      </c>
      <c r="R90" s="28">
        <f t="shared" si="11"/>
        <v>0</v>
      </c>
      <c r="S90" s="28">
        <f t="shared" si="11"/>
        <v>0</v>
      </c>
      <c r="T90" s="28">
        <f t="shared" si="11"/>
        <v>0</v>
      </c>
      <c r="U90" s="28">
        <f t="shared" si="11"/>
        <v>0</v>
      </c>
      <c r="V90" s="28">
        <f t="shared" si="11"/>
        <v>0</v>
      </c>
      <c r="W90" s="28">
        <f t="shared" si="11"/>
        <v>0</v>
      </c>
      <c r="X90" s="27">
        <f t="shared" si="12"/>
        <v>0</v>
      </c>
    </row>
    <row r="91" spans="2:24" ht="14.1" customHeight="1" x14ac:dyDescent="0.2">
      <c r="B91" s="41" t="s">
        <v>23</v>
      </c>
      <c r="C91" s="41"/>
      <c r="D91" s="28">
        <f t="shared" si="11"/>
        <v>0</v>
      </c>
      <c r="E91" s="28">
        <f t="shared" si="11"/>
        <v>0</v>
      </c>
      <c r="F91" s="28">
        <f t="shared" si="11"/>
        <v>0</v>
      </c>
      <c r="G91" s="28">
        <f t="shared" si="11"/>
        <v>0</v>
      </c>
      <c r="H91" s="28">
        <f t="shared" si="11"/>
        <v>0</v>
      </c>
      <c r="I91" s="28">
        <f t="shared" si="11"/>
        <v>0</v>
      </c>
      <c r="J91" s="28">
        <f t="shared" si="11"/>
        <v>0</v>
      </c>
      <c r="K91" s="28">
        <f t="shared" si="11"/>
        <v>0</v>
      </c>
      <c r="L91" s="28">
        <f t="shared" si="11"/>
        <v>0</v>
      </c>
      <c r="M91" s="28">
        <f t="shared" si="11"/>
        <v>0</v>
      </c>
      <c r="N91" s="28">
        <f t="shared" si="11"/>
        <v>0</v>
      </c>
      <c r="O91" s="28">
        <f t="shared" si="11"/>
        <v>0</v>
      </c>
      <c r="P91" s="28">
        <f t="shared" si="11"/>
        <v>0</v>
      </c>
      <c r="Q91" s="28">
        <f t="shared" si="11"/>
        <v>0</v>
      </c>
      <c r="R91" s="28">
        <f t="shared" si="11"/>
        <v>0</v>
      </c>
      <c r="S91" s="28">
        <f t="shared" si="11"/>
        <v>0</v>
      </c>
      <c r="T91" s="28">
        <f t="shared" si="11"/>
        <v>0</v>
      </c>
      <c r="U91" s="28">
        <f t="shared" si="11"/>
        <v>0</v>
      </c>
      <c r="V91" s="28">
        <f t="shared" si="11"/>
        <v>0</v>
      </c>
      <c r="W91" s="28">
        <f t="shared" si="11"/>
        <v>0</v>
      </c>
      <c r="X91" s="27">
        <f t="shared" si="12"/>
        <v>0</v>
      </c>
    </row>
    <row r="92" spans="2:24" ht="14.1" customHeight="1" x14ac:dyDescent="0.2">
      <c r="B92" s="40" t="s">
        <v>27</v>
      </c>
      <c r="C92" s="40"/>
      <c r="D92" s="28">
        <f t="shared" si="11"/>
        <v>0</v>
      </c>
      <c r="E92" s="28">
        <f t="shared" si="11"/>
        <v>0</v>
      </c>
      <c r="F92" s="28">
        <f t="shared" si="11"/>
        <v>0</v>
      </c>
      <c r="G92" s="28">
        <f t="shared" si="11"/>
        <v>0</v>
      </c>
      <c r="H92" s="28">
        <f t="shared" si="11"/>
        <v>0</v>
      </c>
      <c r="I92" s="28">
        <f t="shared" si="11"/>
        <v>0</v>
      </c>
      <c r="J92" s="28">
        <f t="shared" si="11"/>
        <v>0</v>
      </c>
      <c r="K92" s="28">
        <f t="shared" si="11"/>
        <v>0</v>
      </c>
      <c r="L92" s="28">
        <f t="shared" si="11"/>
        <v>0</v>
      </c>
      <c r="M92" s="28">
        <f t="shared" si="11"/>
        <v>0</v>
      </c>
      <c r="N92" s="28">
        <f t="shared" si="11"/>
        <v>0</v>
      </c>
      <c r="O92" s="28">
        <f t="shared" si="11"/>
        <v>0</v>
      </c>
      <c r="P92" s="28">
        <f t="shared" si="11"/>
        <v>0</v>
      </c>
      <c r="Q92" s="28">
        <f t="shared" si="11"/>
        <v>0</v>
      </c>
      <c r="R92" s="28">
        <f t="shared" si="11"/>
        <v>0</v>
      </c>
      <c r="S92" s="28">
        <f t="shared" si="11"/>
        <v>0</v>
      </c>
      <c r="T92" s="28">
        <f t="shared" si="11"/>
        <v>0</v>
      </c>
      <c r="U92" s="28">
        <f t="shared" si="11"/>
        <v>0</v>
      </c>
      <c r="V92" s="28">
        <f t="shared" si="11"/>
        <v>0</v>
      </c>
      <c r="W92" s="28">
        <f t="shared" si="11"/>
        <v>0</v>
      </c>
      <c r="X92" s="27">
        <f t="shared" si="12"/>
        <v>0</v>
      </c>
    </row>
    <row r="93" spans="2:24" ht="14.1" customHeight="1" x14ac:dyDescent="0.2">
      <c r="B93" s="38" t="s">
        <v>0</v>
      </c>
      <c r="C93" s="39"/>
      <c r="D93" s="28">
        <f t="shared" ref="D93:R93" si="13">SUM(D76:D92)</f>
        <v>254389</v>
      </c>
      <c r="E93" s="28">
        <f t="shared" ref="E93:W93" si="14">SUM(E76:E92)</f>
        <v>508777</v>
      </c>
      <c r="F93" s="28">
        <f t="shared" si="14"/>
        <v>0</v>
      </c>
      <c r="G93" s="28">
        <f t="shared" si="14"/>
        <v>0</v>
      </c>
      <c r="H93" s="28">
        <f t="shared" si="14"/>
        <v>0</v>
      </c>
      <c r="I93" s="28">
        <f t="shared" si="14"/>
        <v>0</v>
      </c>
      <c r="J93" s="28">
        <f t="shared" si="14"/>
        <v>0</v>
      </c>
      <c r="K93" s="28">
        <f t="shared" si="14"/>
        <v>0</v>
      </c>
      <c r="L93" s="28">
        <f t="shared" si="14"/>
        <v>0</v>
      </c>
      <c r="M93" s="28">
        <f t="shared" si="14"/>
        <v>0</v>
      </c>
      <c r="N93" s="28">
        <f t="shared" si="14"/>
        <v>0</v>
      </c>
      <c r="O93" s="28">
        <f t="shared" si="14"/>
        <v>0</v>
      </c>
      <c r="P93" s="28">
        <f t="shared" si="14"/>
        <v>0</v>
      </c>
      <c r="Q93" s="28">
        <f t="shared" si="14"/>
        <v>0</v>
      </c>
      <c r="R93" s="28">
        <f t="shared" si="13"/>
        <v>0</v>
      </c>
      <c r="S93" s="28">
        <f t="shared" si="14"/>
        <v>0</v>
      </c>
      <c r="T93" s="28">
        <f t="shared" si="14"/>
        <v>0</v>
      </c>
      <c r="U93" s="28">
        <f t="shared" si="14"/>
        <v>0</v>
      </c>
      <c r="V93" s="28">
        <f t="shared" si="14"/>
        <v>0</v>
      </c>
      <c r="W93" s="28">
        <f t="shared" si="14"/>
        <v>100010000</v>
      </c>
      <c r="X93" s="27">
        <f t="shared" si="12"/>
        <v>254389</v>
      </c>
    </row>
    <row r="94" spans="2:24" ht="20.100000000000001" customHeight="1" x14ac:dyDescent="0.2"/>
    <row r="95" spans="2:24" ht="20.25" customHeight="1" thickBot="1" x14ac:dyDescent="0.25">
      <c r="B95" s="16" t="s">
        <v>36</v>
      </c>
      <c r="C95" s="3"/>
    </row>
    <row r="96" spans="2:24" ht="37.5" customHeight="1" x14ac:dyDescent="0.2">
      <c r="B96" s="51" t="s">
        <v>6</v>
      </c>
      <c r="C96" s="51"/>
      <c r="D96" s="19" t="s">
        <v>30</v>
      </c>
      <c r="E96" s="19" t="s">
        <v>30</v>
      </c>
      <c r="F96" s="19" t="s">
        <v>30</v>
      </c>
      <c r="G96" s="20" t="s">
        <v>31</v>
      </c>
      <c r="H96" s="19" t="s">
        <v>30</v>
      </c>
      <c r="I96" s="20" t="s">
        <v>31</v>
      </c>
      <c r="J96" s="19" t="s">
        <v>30</v>
      </c>
      <c r="K96" s="20" t="s">
        <v>31</v>
      </c>
      <c r="L96" s="19" t="s">
        <v>30</v>
      </c>
      <c r="M96" s="20" t="s">
        <v>31</v>
      </c>
      <c r="N96" s="19" t="s">
        <v>30</v>
      </c>
      <c r="O96" s="20" t="s">
        <v>31</v>
      </c>
      <c r="P96" s="19" t="s">
        <v>30</v>
      </c>
      <c r="Q96" s="20" t="s">
        <v>31</v>
      </c>
      <c r="R96" s="19" t="s">
        <v>30</v>
      </c>
      <c r="S96" s="20" t="s">
        <v>31</v>
      </c>
      <c r="T96" s="19" t="s">
        <v>30</v>
      </c>
      <c r="U96" s="20" t="s">
        <v>31</v>
      </c>
      <c r="V96" s="19" t="s">
        <v>30</v>
      </c>
      <c r="W96" s="20" t="s">
        <v>31</v>
      </c>
      <c r="X96" s="21" t="s">
        <v>32</v>
      </c>
    </row>
    <row r="97" spans="2:24" ht="37.5" customHeight="1" x14ac:dyDescent="0.2">
      <c r="B97" s="51" t="s">
        <v>28</v>
      </c>
      <c r="C97" s="51"/>
      <c r="D97" s="59" t="str">
        <f>D9</f>
        <v>サンプル組合</v>
      </c>
      <c r="E97" s="58"/>
      <c r="F97" s="59">
        <f>F9</f>
        <v>0</v>
      </c>
      <c r="G97" s="58"/>
      <c r="H97" s="59">
        <f>H9</f>
        <v>0</v>
      </c>
      <c r="I97" s="58"/>
      <c r="J97" s="59">
        <f>J9</f>
        <v>0</v>
      </c>
      <c r="K97" s="58"/>
      <c r="L97" s="59">
        <f>L9</f>
        <v>0</v>
      </c>
      <c r="M97" s="58"/>
      <c r="N97" s="59">
        <f>N9</f>
        <v>0</v>
      </c>
      <c r="O97" s="58"/>
      <c r="P97" s="59">
        <f>P9</f>
        <v>0</v>
      </c>
      <c r="Q97" s="58"/>
      <c r="R97" s="59">
        <f>R9</f>
        <v>0</v>
      </c>
      <c r="S97" s="58"/>
      <c r="T97" s="59">
        <f>T9</f>
        <v>0</v>
      </c>
      <c r="U97" s="58"/>
      <c r="V97" s="59" t="str">
        <f>V9</f>
        <v>サンプル広域連合</v>
      </c>
      <c r="W97" s="58"/>
      <c r="X97" s="22"/>
    </row>
    <row r="98" spans="2:24" ht="14.1" customHeight="1" x14ac:dyDescent="0.2">
      <c r="B98" s="65" t="s">
        <v>14</v>
      </c>
      <c r="C98" s="65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4"/>
    </row>
    <row r="99" spans="2:24" ht="14.1" customHeight="1" x14ac:dyDescent="0.2">
      <c r="B99" s="40" t="s">
        <v>15</v>
      </c>
      <c r="C99" s="40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7">
        <f t="shared" ref="X99:X107" si="15">D99+F99+H99+J99+L99+N99+P99+R99+T99+V99</f>
        <v>0</v>
      </c>
    </row>
    <row r="100" spans="2:24" ht="14.1" customHeight="1" x14ac:dyDescent="0.2">
      <c r="B100" s="41" t="s">
        <v>16</v>
      </c>
      <c r="C100" s="41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7">
        <f t="shared" si="15"/>
        <v>0</v>
      </c>
    </row>
    <row r="101" spans="2:24" ht="14.1" customHeight="1" x14ac:dyDescent="0.2">
      <c r="B101" s="41" t="s">
        <v>17</v>
      </c>
      <c r="C101" s="41"/>
      <c r="D101" s="28">
        <f>ROUND(D7*E101,0)</f>
        <v>0</v>
      </c>
      <c r="E101" s="25"/>
      <c r="F101" s="28">
        <f>ROUND(F7*G101,0)</f>
        <v>0</v>
      </c>
      <c r="G101" s="25"/>
      <c r="H101" s="28">
        <f>ROUND(H7*I101,0)</f>
        <v>0</v>
      </c>
      <c r="I101" s="25"/>
      <c r="J101" s="28">
        <f>ROUND(J7*K101,0)</f>
        <v>0</v>
      </c>
      <c r="K101" s="25"/>
      <c r="L101" s="28">
        <f>ROUND(L7*M101,0)</f>
        <v>0</v>
      </c>
      <c r="M101" s="25"/>
      <c r="N101" s="28">
        <f>ROUND(N7*O101,0)</f>
        <v>0</v>
      </c>
      <c r="O101" s="25"/>
      <c r="P101" s="28">
        <f>ROUND(P7*Q101,0)</f>
        <v>0</v>
      </c>
      <c r="Q101" s="25"/>
      <c r="R101" s="28">
        <f>ROUND(R7*S101,0)</f>
        <v>0</v>
      </c>
      <c r="S101" s="25"/>
      <c r="T101" s="28">
        <f>ROUND(T7*U101,0)</f>
        <v>0</v>
      </c>
      <c r="U101" s="25"/>
      <c r="V101" s="28">
        <f>ROUND(V7*W101,0)</f>
        <v>0</v>
      </c>
      <c r="W101" s="25"/>
      <c r="X101" s="27">
        <f t="shared" si="15"/>
        <v>0</v>
      </c>
    </row>
    <row r="102" spans="2:24" ht="14.1" customHeight="1" x14ac:dyDescent="0.2">
      <c r="B102" s="40" t="s">
        <v>18</v>
      </c>
      <c r="C102" s="40"/>
      <c r="D102" s="28">
        <f>ROUND(D7*E102,0)</f>
        <v>0</v>
      </c>
      <c r="E102" s="25"/>
      <c r="F102" s="28">
        <f>ROUND(F7*G102,0)</f>
        <v>0</v>
      </c>
      <c r="G102" s="25"/>
      <c r="H102" s="28">
        <f>ROUND(H7*I102,0)</f>
        <v>0</v>
      </c>
      <c r="I102" s="25"/>
      <c r="J102" s="28">
        <f>ROUND(J7*K102,0)</f>
        <v>0</v>
      </c>
      <c r="K102" s="25"/>
      <c r="L102" s="28">
        <f>ROUND(L7*M102,0)</f>
        <v>0</v>
      </c>
      <c r="M102" s="25"/>
      <c r="N102" s="28">
        <f>ROUND(N7*O102,0)</f>
        <v>0</v>
      </c>
      <c r="O102" s="25"/>
      <c r="P102" s="28">
        <f>ROUND(P7*Q102,0)</f>
        <v>0</v>
      </c>
      <c r="Q102" s="25"/>
      <c r="R102" s="28">
        <f>ROUND(R7*S102,0)</f>
        <v>0</v>
      </c>
      <c r="S102" s="25"/>
      <c r="T102" s="28">
        <f>ROUND(T7*U102,0)</f>
        <v>0</v>
      </c>
      <c r="U102" s="25"/>
      <c r="V102" s="28">
        <f>ROUND(V7*W102,0)</f>
        <v>0</v>
      </c>
      <c r="W102" s="25"/>
      <c r="X102" s="27">
        <f t="shared" si="15"/>
        <v>0</v>
      </c>
    </row>
    <row r="103" spans="2:24" ht="14.1" customHeight="1" x14ac:dyDescent="0.2">
      <c r="B103" s="43" t="s">
        <v>19</v>
      </c>
      <c r="C103" s="43"/>
      <c r="D103" s="28">
        <f>ROUND(D7*E103,0)</f>
        <v>0</v>
      </c>
      <c r="E103" s="25"/>
      <c r="F103" s="28">
        <f>ROUND(F7*G103,0)</f>
        <v>0</v>
      </c>
      <c r="G103" s="25"/>
      <c r="H103" s="28">
        <f>ROUND(H7*I103,0)</f>
        <v>0</v>
      </c>
      <c r="I103" s="25"/>
      <c r="J103" s="28">
        <f>ROUND(J7*K103,0)</f>
        <v>0</v>
      </c>
      <c r="K103" s="25"/>
      <c r="L103" s="28">
        <f>ROUND(L7*M103,0)</f>
        <v>0</v>
      </c>
      <c r="M103" s="25"/>
      <c r="N103" s="28">
        <f>ROUND(N7*O103,0)</f>
        <v>0</v>
      </c>
      <c r="O103" s="25"/>
      <c r="P103" s="28">
        <f>ROUND(P7*Q103,0)</f>
        <v>0</v>
      </c>
      <c r="Q103" s="25"/>
      <c r="R103" s="28">
        <f>ROUND(R7*S103,0)</f>
        <v>0</v>
      </c>
      <c r="S103" s="25"/>
      <c r="T103" s="28">
        <f>ROUND(T7*U103,0)</f>
        <v>0</v>
      </c>
      <c r="U103" s="25"/>
      <c r="V103" s="28">
        <f>ROUND(V7*W103,0)</f>
        <v>0</v>
      </c>
      <c r="W103" s="25"/>
      <c r="X103" s="27">
        <f t="shared" si="15"/>
        <v>0</v>
      </c>
    </row>
    <row r="104" spans="2:24" ht="14.1" customHeight="1" x14ac:dyDescent="0.2">
      <c r="B104" s="44" t="s">
        <v>20</v>
      </c>
      <c r="C104" s="44"/>
      <c r="D104" s="28">
        <f>ROUND(D7*E104,0)</f>
        <v>0</v>
      </c>
      <c r="E104" s="25"/>
      <c r="F104" s="28">
        <f>ROUND(F7*G104,0)</f>
        <v>0</v>
      </c>
      <c r="G104" s="25"/>
      <c r="H104" s="28">
        <f>ROUND(H7*I104,0)</f>
        <v>0</v>
      </c>
      <c r="I104" s="25"/>
      <c r="J104" s="28">
        <f>ROUND(J7*K104,0)</f>
        <v>0</v>
      </c>
      <c r="K104" s="25"/>
      <c r="L104" s="28">
        <f>ROUND(L7*M104,0)</f>
        <v>0</v>
      </c>
      <c r="M104" s="25"/>
      <c r="N104" s="28">
        <f>ROUND(N7*O104,0)</f>
        <v>0</v>
      </c>
      <c r="O104" s="25"/>
      <c r="P104" s="28">
        <f>ROUND(P7*Q104,0)</f>
        <v>0</v>
      </c>
      <c r="Q104" s="25"/>
      <c r="R104" s="28">
        <f>ROUND(R7*S104,0)</f>
        <v>0</v>
      </c>
      <c r="S104" s="25"/>
      <c r="T104" s="28">
        <f>ROUND(T7*U104,0)</f>
        <v>0</v>
      </c>
      <c r="U104" s="25"/>
      <c r="V104" s="28">
        <f>ROUND(V7*W104,0)</f>
        <v>0</v>
      </c>
      <c r="W104" s="25"/>
      <c r="X104" s="27">
        <f t="shared" si="15"/>
        <v>0</v>
      </c>
    </row>
    <row r="105" spans="2:24" ht="14.1" customHeight="1" x14ac:dyDescent="0.2">
      <c r="B105" s="43" t="s">
        <v>21</v>
      </c>
      <c r="C105" s="43"/>
      <c r="D105" s="28">
        <f>ROUND(D7*E105,0)</f>
        <v>0</v>
      </c>
      <c r="E105" s="25"/>
      <c r="F105" s="28">
        <f>ROUND(F7*G105,0)</f>
        <v>0</v>
      </c>
      <c r="G105" s="25"/>
      <c r="H105" s="28">
        <f>ROUND(H7*I105,0)</f>
        <v>0</v>
      </c>
      <c r="I105" s="25"/>
      <c r="J105" s="28">
        <f>ROUND(J7*K105,0)</f>
        <v>0</v>
      </c>
      <c r="K105" s="25"/>
      <c r="L105" s="28">
        <f>ROUND(L7*M105,0)</f>
        <v>0</v>
      </c>
      <c r="M105" s="25"/>
      <c r="N105" s="28">
        <f>ROUND(N7*O105,0)</f>
        <v>0</v>
      </c>
      <c r="O105" s="25"/>
      <c r="P105" s="28">
        <f>ROUND(P7*Q105,0)</f>
        <v>0</v>
      </c>
      <c r="Q105" s="25"/>
      <c r="R105" s="28">
        <f>ROUND(R7*S105,0)</f>
        <v>0</v>
      </c>
      <c r="S105" s="25"/>
      <c r="T105" s="28">
        <f>ROUND(T7*U105,0)</f>
        <v>0</v>
      </c>
      <c r="U105" s="25"/>
      <c r="V105" s="28">
        <f>ROUND(V7*W105,0)</f>
        <v>0</v>
      </c>
      <c r="W105" s="25"/>
      <c r="X105" s="27">
        <f t="shared" si="15"/>
        <v>0</v>
      </c>
    </row>
    <row r="106" spans="2:24" ht="14.1" customHeight="1" x14ac:dyDescent="0.2">
      <c r="B106" s="41" t="s">
        <v>22</v>
      </c>
      <c r="C106" s="41"/>
      <c r="D106" s="28">
        <f>ROUND(D7*E106,0)</f>
        <v>0</v>
      </c>
      <c r="E106" s="25"/>
      <c r="F106" s="28">
        <f>ROUND(F7*G106,0)</f>
        <v>0</v>
      </c>
      <c r="G106" s="25"/>
      <c r="H106" s="28">
        <f>ROUND(H7*I106,0)</f>
        <v>0</v>
      </c>
      <c r="I106" s="25"/>
      <c r="J106" s="28">
        <f>ROUND(J7*K106,0)</f>
        <v>0</v>
      </c>
      <c r="K106" s="25"/>
      <c r="L106" s="28">
        <f>ROUND(L7*M106,0)</f>
        <v>0</v>
      </c>
      <c r="M106" s="25"/>
      <c r="N106" s="28">
        <f>ROUND(N7*O106,0)</f>
        <v>0</v>
      </c>
      <c r="O106" s="25"/>
      <c r="P106" s="28">
        <f>ROUND(P7*Q106,0)</f>
        <v>0</v>
      </c>
      <c r="Q106" s="25"/>
      <c r="R106" s="28">
        <f>ROUND(R7*S106,0)</f>
        <v>0</v>
      </c>
      <c r="S106" s="25"/>
      <c r="T106" s="28">
        <f>ROUND(T7*U106,0)</f>
        <v>0</v>
      </c>
      <c r="U106" s="25"/>
      <c r="V106" s="28">
        <f>ROUND(V7*W106,0)</f>
        <v>0</v>
      </c>
      <c r="W106" s="25"/>
      <c r="X106" s="27">
        <f t="shared" si="15"/>
        <v>0</v>
      </c>
    </row>
    <row r="107" spans="2:24" ht="14.1" customHeight="1" x14ac:dyDescent="0.2">
      <c r="B107" s="41" t="s">
        <v>23</v>
      </c>
      <c r="C107" s="41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7">
        <f t="shared" si="15"/>
        <v>0</v>
      </c>
    </row>
    <row r="108" spans="2:24" ht="14.1" customHeight="1" x14ac:dyDescent="0.2">
      <c r="B108" s="64" t="s">
        <v>24</v>
      </c>
      <c r="C108" s="6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4"/>
    </row>
    <row r="109" spans="2:24" ht="14.1" customHeight="1" x14ac:dyDescent="0.2">
      <c r="B109" s="40" t="s">
        <v>25</v>
      </c>
      <c r="C109" s="40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7">
        <f t="shared" ref="X109:X115" si="16">D109+F109+H109+J109+L109+N109+P109+R109+T109+V109</f>
        <v>0</v>
      </c>
    </row>
    <row r="110" spans="2:24" ht="14.1" customHeight="1" x14ac:dyDescent="0.2">
      <c r="B110" s="41" t="s">
        <v>26</v>
      </c>
      <c r="C110" s="41"/>
      <c r="D110" s="28">
        <f>ROUND(D7*E110,0)</f>
        <v>0</v>
      </c>
      <c r="E110" s="25"/>
      <c r="F110" s="28">
        <f>ROUND(F7*G110,0)</f>
        <v>0</v>
      </c>
      <c r="G110" s="25"/>
      <c r="H110" s="28">
        <f>ROUND(H7*I110,0)</f>
        <v>0</v>
      </c>
      <c r="I110" s="25"/>
      <c r="J110" s="28">
        <f>ROUND(J7*K110,0)</f>
        <v>0</v>
      </c>
      <c r="K110" s="25"/>
      <c r="L110" s="28">
        <f>ROUND(L7*M110,0)</f>
        <v>0</v>
      </c>
      <c r="M110" s="25"/>
      <c r="N110" s="28">
        <f>ROUND(N7*O110,0)</f>
        <v>0</v>
      </c>
      <c r="O110" s="25"/>
      <c r="P110" s="28">
        <f>ROUND(P7*Q110,0)</f>
        <v>0</v>
      </c>
      <c r="Q110" s="25"/>
      <c r="R110" s="28">
        <f>ROUND(R7*S110,0)</f>
        <v>0</v>
      </c>
      <c r="S110" s="25"/>
      <c r="T110" s="28">
        <f>ROUND(T7*U110,0)</f>
        <v>0</v>
      </c>
      <c r="U110" s="25"/>
      <c r="V110" s="28">
        <f>ROUND(V7*W110,0)</f>
        <v>0</v>
      </c>
      <c r="W110" s="25"/>
      <c r="X110" s="27">
        <f t="shared" si="16"/>
        <v>0</v>
      </c>
    </row>
    <row r="111" spans="2:24" ht="14.1" customHeight="1" x14ac:dyDescent="0.2">
      <c r="B111" s="40" t="s">
        <v>18</v>
      </c>
      <c r="C111" s="40"/>
      <c r="D111" s="28">
        <f>ROUND(D7*E111,0)</f>
        <v>0</v>
      </c>
      <c r="E111" s="25"/>
      <c r="F111" s="28">
        <f>ROUND(F7*G111,0)</f>
        <v>0</v>
      </c>
      <c r="G111" s="25"/>
      <c r="H111" s="28">
        <f>ROUND(H7*I111,0)</f>
        <v>0</v>
      </c>
      <c r="I111" s="25"/>
      <c r="J111" s="28">
        <f>ROUND(J7*K111,0)</f>
        <v>0</v>
      </c>
      <c r="K111" s="25"/>
      <c r="L111" s="28">
        <f>ROUND(L7*M111,0)</f>
        <v>0</v>
      </c>
      <c r="M111" s="25"/>
      <c r="N111" s="28">
        <f>ROUND(N7*O111,0)</f>
        <v>0</v>
      </c>
      <c r="O111" s="25"/>
      <c r="P111" s="28">
        <f>ROUND(P7*Q111,0)</f>
        <v>0</v>
      </c>
      <c r="Q111" s="25"/>
      <c r="R111" s="28">
        <f>ROUND(R7*S111,0)</f>
        <v>0</v>
      </c>
      <c r="S111" s="25"/>
      <c r="T111" s="28">
        <f>ROUND(T7*U111,0)</f>
        <v>0</v>
      </c>
      <c r="U111" s="25"/>
      <c r="V111" s="28">
        <f>ROUND(V7*W111,0)</f>
        <v>0</v>
      </c>
      <c r="W111" s="25"/>
      <c r="X111" s="27">
        <f t="shared" si="16"/>
        <v>0</v>
      </c>
    </row>
    <row r="112" spans="2:24" ht="14.1" customHeight="1" x14ac:dyDescent="0.2">
      <c r="B112" s="40" t="s">
        <v>22</v>
      </c>
      <c r="C112" s="40"/>
      <c r="D112" s="28">
        <f>ROUND(D7*E112,0)</f>
        <v>0</v>
      </c>
      <c r="E112" s="25"/>
      <c r="F112" s="28">
        <f>ROUND(F7*G112,0)</f>
        <v>0</v>
      </c>
      <c r="G112" s="25"/>
      <c r="H112" s="28">
        <f>ROUND(H7*I112,0)</f>
        <v>0</v>
      </c>
      <c r="I112" s="25"/>
      <c r="J112" s="28">
        <f>ROUND(J7*K112,0)</f>
        <v>0</v>
      </c>
      <c r="K112" s="25"/>
      <c r="L112" s="28">
        <f>ROUND(L7*M112,0)</f>
        <v>0</v>
      </c>
      <c r="M112" s="25"/>
      <c r="N112" s="28">
        <f>ROUND(N7*O112,0)</f>
        <v>0</v>
      </c>
      <c r="O112" s="25"/>
      <c r="P112" s="28">
        <f>ROUND(P7*Q112,0)</f>
        <v>0</v>
      </c>
      <c r="Q112" s="25"/>
      <c r="R112" s="28">
        <f>ROUND(R7*S112,0)</f>
        <v>0</v>
      </c>
      <c r="S112" s="25"/>
      <c r="T112" s="28">
        <f>ROUND(T7*U112,0)</f>
        <v>0</v>
      </c>
      <c r="U112" s="25"/>
      <c r="V112" s="28">
        <f>ROUND(V7*W112,0)</f>
        <v>0</v>
      </c>
      <c r="W112" s="25"/>
      <c r="X112" s="27">
        <f t="shared" si="16"/>
        <v>0</v>
      </c>
    </row>
    <row r="113" spans="2:24" ht="14.1" customHeight="1" x14ac:dyDescent="0.2">
      <c r="B113" s="41" t="s">
        <v>23</v>
      </c>
      <c r="C113" s="41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7">
        <f t="shared" si="16"/>
        <v>0</v>
      </c>
    </row>
    <row r="114" spans="2:24" ht="14.1" customHeight="1" x14ac:dyDescent="0.2">
      <c r="B114" s="40" t="s">
        <v>27</v>
      </c>
      <c r="C114" s="40"/>
      <c r="D114" s="28">
        <f>ROUND(D7*E114,0)</f>
        <v>0</v>
      </c>
      <c r="E114" s="25"/>
      <c r="F114" s="28">
        <f>ROUND(F7*G114,0)</f>
        <v>0</v>
      </c>
      <c r="G114" s="25"/>
      <c r="H114" s="28">
        <f>ROUND(H7*I114,0)</f>
        <v>0</v>
      </c>
      <c r="I114" s="25"/>
      <c r="J114" s="28">
        <f>ROUND(J7*K114,0)</f>
        <v>0</v>
      </c>
      <c r="K114" s="25"/>
      <c r="L114" s="28">
        <f>ROUND(L7*M114,0)</f>
        <v>0</v>
      </c>
      <c r="M114" s="25"/>
      <c r="N114" s="28">
        <f>ROUND(N7*O114,0)</f>
        <v>0</v>
      </c>
      <c r="O114" s="25"/>
      <c r="P114" s="28">
        <f>ROUND(P7*Q114,0)</f>
        <v>0</v>
      </c>
      <c r="Q114" s="25"/>
      <c r="R114" s="28">
        <f>ROUND(R7*S114,0)</f>
        <v>0</v>
      </c>
      <c r="S114" s="25"/>
      <c r="T114" s="28">
        <f>ROUND(T7*U114,0)</f>
        <v>0</v>
      </c>
      <c r="U114" s="25"/>
      <c r="V114" s="28">
        <f>ROUND(V7*W114,0)</f>
        <v>0</v>
      </c>
      <c r="W114" s="25"/>
      <c r="X114" s="27">
        <f t="shared" si="16"/>
        <v>0</v>
      </c>
    </row>
    <row r="115" spans="2:24" ht="14.1" customHeight="1" x14ac:dyDescent="0.2">
      <c r="B115" s="38" t="s">
        <v>0</v>
      </c>
      <c r="C115" s="39"/>
      <c r="D115" s="28">
        <f t="shared" ref="D115:W115" si="17">SUM(D98:D114)</f>
        <v>0</v>
      </c>
      <c r="E115" s="28">
        <f t="shared" si="17"/>
        <v>0</v>
      </c>
      <c r="F115" s="28">
        <f t="shared" si="17"/>
        <v>0</v>
      </c>
      <c r="G115" s="28">
        <f t="shared" si="17"/>
        <v>0</v>
      </c>
      <c r="H115" s="28">
        <f t="shared" si="17"/>
        <v>0</v>
      </c>
      <c r="I115" s="28">
        <f t="shared" si="17"/>
        <v>0</v>
      </c>
      <c r="J115" s="28">
        <f t="shared" si="17"/>
        <v>0</v>
      </c>
      <c r="K115" s="28">
        <f t="shared" si="17"/>
        <v>0</v>
      </c>
      <c r="L115" s="28">
        <f t="shared" si="17"/>
        <v>0</v>
      </c>
      <c r="M115" s="28">
        <f t="shared" si="17"/>
        <v>0</v>
      </c>
      <c r="N115" s="28">
        <f t="shared" si="17"/>
        <v>0</v>
      </c>
      <c r="O115" s="28">
        <f t="shared" si="17"/>
        <v>0</v>
      </c>
      <c r="P115" s="28">
        <f t="shared" si="17"/>
        <v>0</v>
      </c>
      <c r="Q115" s="28">
        <f t="shared" si="17"/>
        <v>0</v>
      </c>
      <c r="R115" s="28">
        <f t="shared" si="17"/>
        <v>0</v>
      </c>
      <c r="S115" s="28">
        <f t="shared" si="17"/>
        <v>0</v>
      </c>
      <c r="T115" s="28">
        <f t="shared" si="17"/>
        <v>0</v>
      </c>
      <c r="U115" s="28">
        <f t="shared" si="17"/>
        <v>0</v>
      </c>
      <c r="V115" s="28">
        <f t="shared" si="17"/>
        <v>0</v>
      </c>
      <c r="W115" s="28">
        <f t="shared" si="17"/>
        <v>0</v>
      </c>
      <c r="X115" s="27">
        <f t="shared" si="16"/>
        <v>0</v>
      </c>
    </row>
    <row r="116" spans="2:24" ht="20.100000000000001" customHeight="1" x14ac:dyDescent="0.2"/>
    <row r="117" spans="2:24" ht="20.25" customHeight="1" thickBot="1" x14ac:dyDescent="0.25">
      <c r="B117" s="16" t="s">
        <v>37</v>
      </c>
      <c r="C117" s="3"/>
    </row>
    <row r="118" spans="2:24" ht="37.5" customHeight="1" x14ac:dyDescent="0.2">
      <c r="B118" s="51" t="s">
        <v>6</v>
      </c>
      <c r="C118" s="51"/>
      <c r="D118" s="19" t="s">
        <v>30</v>
      </c>
      <c r="E118" s="19" t="s">
        <v>30</v>
      </c>
      <c r="F118" s="19" t="s">
        <v>30</v>
      </c>
      <c r="G118" s="20" t="s">
        <v>31</v>
      </c>
      <c r="H118" s="19" t="s">
        <v>30</v>
      </c>
      <c r="I118" s="20" t="s">
        <v>31</v>
      </c>
      <c r="J118" s="19" t="s">
        <v>30</v>
      </c>
      <c r="K118" s="20" t="s">
        <v>31</v>
      </c>
      <c r="L118" s="19" t="s">
        <v>30</v>
      </c>
      <c r="M118" s="20" t="s">
        <v>31</v>
      </c>
      <c r="N118" s="19" t="s">
        <v>30</v>
      </c>
      <c r="O118" s="20" t="s">
        <v>31</v>
      </c>
      <c r="P118" s="19" t="s">
        <v>30</v>
      </c>
      <c r="Q118" s="20" t="s">
        <v>31</v>
      </c>
      <c r="R118" s="19" t="s">
        <v>30</v>
      </c>
      <c r="S118" s="20" t="s">
        <v>31</v>
      </c>
      <c r="T118" s="19" t="s">
        <v>30</v>
      </c>
      <c r="U118" s="20" t="s">
        <v>31</v>
      </c>
      <c r="V118" s="19" t="s">
        <v>30</v>
      </c>
      <c r="W118" s="20" t="s">
        <v>31</v>
      </c>
      <c r="X118" s="21" t="s">
        <v>32</v>
      </c>
    </row>
    <row r="119" spans="2:24" ht="37.5" customHeight="1" x14ac:dyDescent="0.2">
      <c r="B119" s="51" t="s">
        <v>28</v>
      </c>
      <c r="C119" s="51"/>
      <c r="D119" s="59" t="str">
        <f>D9</f>
        <v>サンプル組合</v>
      </c>
      <c r="E119" s="58"/>
      <c r="F119" s="59">
        <f>F9</f>
        <v>0</v>
      </c>
      <c r="G119" s="58"/>
      <c r="H119" s="59">
        <f>H9</f>
        <v>0</v>
      </c>
      <c r="I119" s="58"/>
      <c r="J119" s="59">
        <f>J9</f>
        <v>0</v>
      </c>
      <c r="K119" s="58"/>
      <c r="L119" s="59">
        <f>L9</f>
        <v>0</v>
      </c>
      <c r="M119" s="58"/>
      <c r="N119" s="59">
        <f>N9</f>
        <v>0</v>
      </c>
      <c r="O119" s="58"/>
      <c r="P119" s="59">
        <f>P9</f>
        <v>0</v>
      </c>
      <c r="Q119" s="58"/>
      <c r="R119" s="59">
        <f>R9</f>
        <v>0</v>
      </c>
      <c r="S119" s="58"/>
      <c r="T119" s="59">
        <f>T9</f>
        <v>0</v>
      </c>
      <c r="U119" s="58"/>
      <c r="V119" s="59" t="str">
        <f>V9</f>
        <v>サンプル広域連合</v>
      </c>
      <c r="W119" s="58"/>
      <c r="X119" s="22"/>
    </row>
    <row r="120" spans="2:24" ht="14.1" customHeight="1" x14ac:dyDescent="0.2">
      <c r="B120" s="65" t="s">
        <v>14</v>
      </c>
      <c r="C120" s="65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4"/>
    </row>
    <row r="121" spans="2:24" ht="14.1" customHeight="1" x14ac:dyDescent="0.2">
      <c r="B121" s="40" t="s">
        <v>15</v>
      </c>
      <c r="C121" s="40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7">
        <f t="shared" ref="X121:X129" si="18">D121+F121+H121+J121+L121+N121+P121+R121+T121+V121</f>
        <v>0</v>
      </c>
    </row>
    <row r="122" spans="2:24" ht="14.1" customHeight="1" x14ac:dyDescent="0.2">
      <c r="B122" s="41" t="s">
        <v>16</v>
      </c>
      <c r="C122" s="41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7">
        <f t="shared" si="18"/>
        <v>0</v>
      </c>
    </row>
    <row r="123" spans="2:24" ht="14.1" customHeight="1" x14ac:dyDescent="0.2">
      <c r="B123" s="41" t="s">
        <v>17</v>
      </c>
      <c r="C123" s="41"/>
      <c r="D123" s="28">
        <f>ROUND(D7*E123,0)</f>
        <v>0</v>
      </c>
      <c r="E123" s="25"/>
      <c r="F123" s="28">
        <f>ROUND(F7*G123,0)</f>
        <v>0</v>
      </c>
      <c r="G123" s="25"/>
      <c r="H123" s="28">
        <f>ROUND(H7*I123,0)</f>
        <v>0</v>
      </c>
      <c r="I123" s="25"/>
      <c r="J123" s="28">
        <f>ROUND(J7*K123,0)</f>
        <v>0</v>
      </c>
      <c r="K123" s="25"/>
      <c r="L123" s="28">
        <f>ROUND(L7*M123,0)</f>
        <v>0</v>
      </c>
      <c r="M123" s="25"/>
      <c r="N123" s="28">
        <f>ROUND(N7*O123,0)</f>
        <v>0</v>
      </c>
      <c r="O123" s="25"/>
      <c r="P123" s="28">
        <f>ROUND(P7*Q123,0)</f>
        <v>0</v>
      </c>
      <c r="Q123" s="25"/>
      <c r="R123" s="28">
        <f>ROUND(R7*S123,0)</f>
        <v>0</v>
      </c>
      <c r="S123" s="25"/>
      <c r="T123" s="28">
        <f>ROUND(T7*U123,0)</f>
        <v>0</v>
      </c>
      <c r="U123" s="25"/>
      <c r="V123" s="28">
        <f>ROUND(V7*W123,0)</f>
        <v>0</v>
      </c>
      <c r="W123" s="25"/>
      <c r="X123" s="27">
        <f t="shared" si="18"/>
        <v>0</v>
      </c>
    </row>
    <row r="124" spans="2:24" ht="14.1" customHeight="1" x14ac:dyDescent="0.2">
      <c r="B124" s="40" t="s">
        <v>18</v>
      </c>
      <c r="C124" s="40"/>
      <c r="D124" s="28">
        <f>ROUND(D7*E124,0)</f>
        <v>0</v>
      </c>
      <c r="E124" s="25"/>
      <c r="F124" s="28">
        <f>ROUND(F7*G124,0)</f>
        <v>0</v>
      </c>
      <c r="G124" s="25"/>
      <c r="H124" s="28">
        <f>ROUND(H7*I124,0)</f>
        <v>0</v>
      </c>
      <c r="I124" s="25"/>
      <c r="J124" s="28">
        <f>ROUND(J7*K124,0)</f>
        <v>0</v>
      </c>
      <c r="K124" s="25"/>
      <c r="L124" s="28">
        <f>ROUND(L7*M124,0)</f>
        <v>0</v>
      </c>
      <c r="M124" s="25"/>
      <c r="N124" s="28">
        <f>ROUND(N7*O124,0)</f>
        <v>0</v>
      </c>
      <c r="O124" s="25"/>
      <c r="P124" s="28">
        <f>ROUND(P7*Q124,0)</f>
        <v>0</v>
      </c>
      <c r="Q124" s="25"/>
      <c r="R124" s="28">
        <f>ROUND(R7*S124,0)</f>
        <v>0</v>
      </c>
      <c r="S124" s="25"/>
      <c r="T124" s="28">
        <f>ROUND(T7*U124,0)</f>
        <v>0</v>
      </c>
      <c r="U124" s="25"/>
      <c r="V124" s="28">
        <f>ROUND(V7*W124,0)</f>
        <v>0</v>
      </c>
      <c r="W124" s="25"/>
      <c r="X124" s="27">
        <f t="shared" si="18"/>
        <v>0</v>
      </c>
    </row>
    <row r="125" spans="2:24" ht="14.1" customHeight="1" x14ac:dyDescent="0.2">
      <c r="B125" s="43" t="s">
        <v>19</v>
      </c>
      <c r="C125" s="43"/>
      <c r="D125" s="28">
        <f>ROUND(D7*E125,0)</f>
        <v>0</v>
      </c>
      <c r="E125" s="25"/>
      <c r="F125" s="28">
        <f>ROUND(F7*G125,0)</f>
        <v>0</v>
      </c>
      <c r="G125" s="25"/>
      <c r="H125" s="28">
        <f>ROUND(H7*I125,0)</f>
        <v>0</v>
      </c>
      <c r="I125" s="25"/>
      <c r="J125" s="28">
        <f>ROUND(J7*K125,0)</f>
        <v>0</v>
      </c>
      <c r="K125" s="25"/>
      <c r="L125" s="28">
        <f>ROUND(L7*M125,0)</f>
        <v>0</v>
      </c>
      <c r="M125" s="25"/>
      <c r="N125" s="28">
        <f>ROUND(N7*O125,0)</f>
        <v>0</v>
      </c>
      <c r="O125" s="25"/>
      <c r="P125" s="28">
        <f>ROUND(P7*Q125,0)</f>
        <v>0</v>
      </c>
      <c r="Q125" s="25"/>
      <c r="R125" s="28">
        <f>ROUND(R7*S125,0)</f>
        <v>0</v>
      </c>
      <c r="S125" s="25"/>
      <c r="T125" s="28">
        <f>ROUND(T7*U125,0)</f>
        <v>0</v>
      </c>
      <c r="U125" s="25"/>
      <c r="V125" s="28">
        <f>ROUND(V7*W125,0)</f>
        <v>0</v>
      </c>
      <c r="W125" s="25"/>
      <c r="X125" s="27">
        <f t="shared" si="18"/>
        <v>0</v>
      </c>
    </row>
    <row r="126" spans="2:24" ht="14.1" customHeight="1" x14ac:dyDescent="0.2">
      <c r="B126" s="44" t="s">
        <v>20</v>
      </c>
      <c r="C126" s="44"/>
      <c r="D126" s="28">
        <f>ROUND(D7*E126,0)</f>
        <v>0</v>
      </c>
      <c r="E126" s="25"/>
      <c r="F126" s="28">
        <f>ROUND(F7*G126,0)</f>
        <v>0</v>
      </c>
      <c r="G126" s="25"/>
      <c r="H126" s="28">
        <f>ROUND(H7*I126,0)</f>
        <v>0</v>
      </c>
      <c r="I126" s="25"/>
      <c r="J126" s="28">
        <f>ROUND(J7*K126,0)</f>
        <v>0</v>
      </c>
      <c r="K126" s="25"/>
      <c r="L126" s="28">
        <f>ROUND(L7*M126,0)</f>
        <v>0</v>
      </c>
      <c r="M126" s="25"/>
      <c r="N126" s="28">
        <f>ROUND(N7*O126,0)</f>
        <v>0</v>
      </c>
      <c r="O126" s="25"/>
      <c r="P126" s="28">
        <f>ROUND(P7*Q126,0)</f>
        <v>0</v>
      </c>
      <c r="Q126" s="25"/>
      <c r="R126" s="28">
        <f>ROUND(R7*S126,0)</f>
        <v>0</v>
      </c>
      <c r="S126" s="25"/>
      <c r="T126" s="28">
        <f>ROUND(T7*U126,0)</f>
        <v>0</v>
      </c>
      <c r="U126" s="25"/>
      <c r="V126" s="28">
        <f>ROUND(V7*W126,0)</f>
        <v>0</v>
      </c>
      <c r="W126" s="25"/>
      <c r="X126" s="27">
        <f t="shared" si="18"/>
        <v>0</v>
      </c>
    </row>
    <row r="127" spans="2:24" ht="14.1" customHeight="1" x14ac:dyDescent="0.2">
      <c r="B127" s="43" t="s">
        <v>21</v>
      </c>
      <c r="C127" s="43"/>
      <c r="D127" s="28">
        <f>ROUND(D7*E127,0)</f>
        <v>0</v>
      </c>
      <c r="E127" s="25"/>
      <c r="F127" s="28">
        <f>ROUND(F7*G127,0)</f>
        <v>0</v>
      </c>
      <c r="G127" s="25"/>
      <c r="H127" s="28">
        <f>ROUND(H7*I127,0)</f>
        <v>0</v>
      </c>
      <c r="I127" s="25"/>
      <c r="J127" s="28">
        <f>ROUND(J7*K127,0)</f>
        <v>0</v>
      </c>
      <c r="K127" s="25"/>
      <c r="L127" s="28">
        <f>ROUND(L7*M127,0)</f>
        <v>0</v>
      </c>
      <c r="M127" s="25"/>
      <c r="N127" s="28">
        <f>ROUND(N7*O127,0)</f>
        <v>0</v>
      </c>
      <c r="O127" s="25"/>
      <c r="P127" s="28">
        <f>ROUND(P7*Q127,0)</f>
        <v>0</v>
      </c>
      <c r="Q127" s="25"/>
      <c r="R127" s="28">
        <f>ROUND(R7*S127,0)</f>
        <v>0</v>
      </c>
      <c r="S127" s="25"/>
      <c r="T127" s="28">
        <f>ROUND(T7*U127,0)</f>
        <v>0</v>
      </c>
      <c r="U127" s="25"/>
      <c r="V127" s="28">
        <f>ROUND(V7*W127,0)</f>
        <v>0</v>
      </c>
      <c r="W127" s="25"/>
      <c r="X127" s="27">
        <f t="shared" si="18"/>
        <v>0</v>
      </c>
    </row>
    <row r="128" spans="2:24" ht="14.1" customHeight="1" x14ac:dyDescent="0.2">
      <c r="B128" s="41" t="s">
        <v>22</v>
      </c>
      <c r="C128" s="41"/>
      <c r="D128" s="28">
        <f>ROUND(D7*E128,0)</f>
        <v>0</v>
      </c>
      <c r="E128" s="25"/>
      <c r="F128" s="28">
        <f>ROUND(F7*G128,0)</f>
        <v>0</v>
      </c>
      <c r="G128" s="25"/>
      <c r="H128" s="28">
        <f>ROUND(H7*I128,0)</f>
        <v>0</v>
      </c>
      <c r="I128" s="25"/>
      <c r="J128" s="28">
        <f>ROUND(J7*K128,0)</f>
        <v>0</v>
      </c>
      <c r="K128" s="25"/>
      <c r="L128" s="28">
        <f>ROUND(L7*M128,0)</f>
        <v>0</v>
      </c>
      <c r="M128" s="25"/>
      <c r="N128" s="28">
        <f>ROUND(N7*O128,0)</f>
        <v>0</v>
      </c>
      <c r="O128" s="25"/>
      <c r="P128" s="28">
        <f>ROUND(P7*Q128,0)</f>
        <v>0</v>
      </c>
      <c r="Q128" s="25"/>
      <c r="R128" s="28">
        <f>ROUND(R7*S128,0)</f>
        <v>0</v>
      </c>
      <c r="S128" s="25"/>
      <c r="T128" s="28">
        <f>ROUND(T7*U128,0)</f>
        <v>0</v>
      </c>
      <c r="U128" s="25"/>
      <c r="V128" s="28">
        <f>ROUND(V7*W128,0)</f>
        <v>0</v>
      </c>
      <c r="W128" s="25"/>
      <c r="X128" s="27">
        <f t="shared" si="18"/>
        <v>0</v>
      </c>
    </row>
    <row r="129" spans="2:24" ht="14.1" customHeight="1" x14ac:dyDescent="0.2">
      <c r="B129" s="41" t="s">
        <v>23</v>
      </c>
      <c r="C129" s="41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7">
        <f t="shared" si="18"/>
        <v>0</v>
      </c>
    </row>
    <row r="130" spans="2:24" ht="14.1" customHeight="1" x14ac:dyDescent="0.2">
      <c r="B130" s="64" t="s">
        <v>24</v>
      </c>
      <c r="C130" s="6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4"/>
    </row>
    <row r="131" spans="2:24" ht="14.1" customHeight="1" x14ac:dyDescent="0.2">
      <c r="B131" s="40" t="s">
        <v>25</v>
      </c>
      <c r="C131" s="40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7">
        <f t="shared" ref="X131:X137" si="19">D131+F131+H131+J131+L131+N131+P131+R131+T131+V131</f>
        <v>0</v>
      </c>
    </row>
    <row r="132" spans="2:24" ht="14.1" customHeight="1" x14ac:dyDescent="0.2">
      <c r="B132" s="41" t="s">
        <v>26</v>
      </c>
      <c r="C132" s="41"/>
      <c r="D132" s="28">
        <f>ROUND(D7*E132,0)</f>
        <v>0</v>
      </c>
      <c r="E132" s="25"/>
      <c r="F132" s="28">
        <f>ROUND(F7*G132,0)</f>
        <v>0</v>
      </c>
      <c r="G132" s="25"/>
      <c r="H132" s="28">
        <f>ROUND(H7*I132,0)</f>
        <v>0</v>
      </c>
      <c r="I132" s="25"/>
      <c r="J132" s="28">
        <f>ROUND(J7*K132,0)</f>
        <v>0</v>
      </c>
      <c r="K132" s="25"/>
      <c r="L132" s="28">
        <f>ROUND(L7*M132,0)</f>
        <v>0</v>
      </c>
      <c r="M132" s="25"/>
      <c r="N132" s="28">
        <f>ROUND(N7*O132,0)</f>
        <v>0</v>
      </c>
      <c r="O132" s="25"/>
      <c r="P132" s="28">
        <f>ROUND(P7*Q132,0)</f>
        <v>0</v>
      </c>
      <c r="Q132" s="25"/>
      <c r="R132" s="28">
        <f>ROUND(R7*S132,0)</f>
        <v>0</v>
      </c>
      <c r="S132" s="25"/>
      <c r="T132" s="28">
        <f>ROUND(T7*U132,0)</f>
        <v>0</v>
      </c>
      <c r="U132" s="25"/>
      <c r="V132" s="28">
        <f>ROUND(V7*W132,0)</f>
        <v>0</v>
      </c>
      <c r="W132" s="25"/>
      <c r="X132" s="27">
        <f t="shared" si="19"/>
        <v>0</v>
      </c>
    </row>
    <row r="133" spans="2:24" ht="14.1" customHeight="1" x14ac:dyDescent="0.2">
      <c r="B133" s="40" t="s">
        <v>18</v>
      </c>
      <c r="C133" s="40"/>
      <c r="D133" s="28">
        <f>ROUND(D7*E133,0)</f>
        <v>0</v>
      </c>
      <c r="E133" s="25"/>
      <c r="F133" s="28">
        <f>ROUND(F7*G133,0)</f>
        <v>0</v>
      </c>
      <c r="G133" s="25"/>
      <c r="H133" s="28">
        <f>ROUND(H7*I133,0)</f>
        <v>0</v>
      </c>
      <c r="I133" s="25"/>
      <c r="J133" s="28">
        <f>ROUND(J7*K133,0)</f>
        <v>0</v>
      </c>
      <c r="K133" s="25"/>
      <c r="L133" s="28">
        <f>ROUND(L7*M133,0)</f>
        <v>0</v>
      </c>
      <c r="M133" s="25"/>
      <c r="N133" s="28">
        <f>ROUND(N7*O133,0)</f>
        <v>0</v>
      </c>
      <c r="O133" s="25"/>
      <c r="P133" s="28">
        <f>ROUND(P7*Q133,0)</f>
        <v>0</v>
      </c>
      <c r="Q133" s="25"/>
      <c r="R133" s="28">
        <f>ROUND(R7*S133,0)</f>
        <v>0</v>
      </c>
      <c r="S133" s="25"/>
      <c r="T133" s="28">
        <f>ROUND(T7*U133,0)</f>
        <v>0</v>
      </c>
      <c r="U133" s="25"/>
      <c r="V133" s="28">
        <f>ROUND(V7*W133,0)</f>
        <v>0</v>
      </c>
      <c r="W133" s="25"/>
      <c r="X133" s="27">
        <f t="shared" si="19"/>
        <v>0</v>
      </c>
    </row>
    <row r="134" spans="2:24" ht="14.1" customHeight="1" x14ac:dyDescent="0.2">
      <c r="B134" s="40" t="s">
        <v>22</v>
      </c>
      <c r="C134" s="40"/>
      <c r="D134" s="28">
        <f>ROUND(D7*E134,0)</f>
        <v>0</v>
      </c>
      <c r="E134" s="25"/>
      <c r="F134" s="28">
        <f>ROUND(F7*G134,0)</f>
        <v>0</v>
      </c>
      <c r="G134" s="25"/>
      <c r="H134" s="28">
        <f>ROUND(H7*I134,0)</f>
        <v>0</v>
      </c>
      <c r="I134" s="25"/>
      <c r="J134" s="28">
        <f>ROUND(J7*K134,0)</f>
        <v>0</v>
      </c>
      <c r="K134" s="25"/>
      <c r="L134" s="28">
        <f>ROUND(L7*M134,0)</f>
        <v>0</v>
      </c>
      <c r="M134" s="25"/>
      <c r="N134" s="28">
        <f>ROUND(N7*O134,0)</f>
        <v>0</v>
      </c>
      <c r="O134" s="25"/>
      <c r="P134" s="28">
        <f>ROUND(P7*Q134,0)</f>
        <v>0</v>
      </c>
      <c r="Q134" s="25"/>
      <c r="R134" s="28">
        <f>ROUND(R7*S134,0)</f>
        <v>0</v>
      </c>
      <c r="S134" s="25"/>
      <c r="T134" s="28">
        <f>ROUND(T7*U134,0)</f>
        <v>0</v>
      </c>
      <c r="U134" s="25"/>
      <c r="V134" s="28">
        <f>ROUND(V7*W134,0)</f>
        <v>0</v>
      </c>
      <c r="W134" s="25"/>
      <c r="X134" s="27">
        <f t="shared" si="19"/>
        <v>0</v>
      </c>
    </row>
    <row r="135" spans="2:24" ht="14.1" customHeight="1" x14ac:dyDescent="0.2">
      <c r="B135" s="41" t="s">
        <v>23</v>
      </c>
      <c r="C135" s="41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7">
        <f t="shared" si="19"/>
        <v>0</v>
      </c>
    </row>
    <row r="136" spans="2:24" ht="14.1" customHeight="1" x14ac:dyDescent="0.2">
      <c r="B136" s="40" t="s">
        <v>27</v>
      </c>
      <c r="C136" s="40"/>
      <c r="D136" s="28">
        <f>ROUND(D7*E136,0)</f>
        <v>0</v>
      </c>
      <c r="E136" s="25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>
        <f>ROUND(V7*W136,0)</f>
        <v>0</v>
      </c>
      <c r="W136" s="25"/>
      <c r="X136" s="27">
        <f t="shared" si="19"/>
        <v>0</v>
      </c>
    </row>
    <row r="137" spans="2:24" ht="14.1" customHeight="1" x14ac:dyDescent="0.2">
      <c r="B137" s="38" t="s">
        <v>0</v>
      </c>
      <c r="C137" s="39"/>
      <c r="D137" s="28">
        <f t="shared" ref="D137:W137" si="20">SUM(D120:D136)</f>
        <v>0</v>
      </c>
      <c r="E137" s="28">
        <f t="shared" si="20"/>
        <v>0</v>
      </c>
      <c r="F137" s="28">
        <f t="shared" si="20"/>
        <v>0</v>
      </c>
      <c r="G137" s="28">
        <f t="shared" si="20"/>
        <v>0</v>
      </c>
      <c r="H137" s="28">
        <f t="shared" si="20"/>
        <v>0</v>
      </c>
      <c r="I137" s="28">
        <f t="shared" si="20"/>
        <v>0</v>
      </c>
      <c r="J137" s="28">
        <f t="shared" si="20"/>
        <v>0</v>
      </c>
      <c r="K137" s="28">
        <f t="shared" si="20"/>
        <v>0</v>
      </c>
      <c r="L137" s="28">
        <f t="shared" si="20"/>
        <v>0</v>
      </c>
      <c r="M137" s="28">
        <f t="shared" si="20"/>
        <v>0</v>
      </c>
      <c r="N137" s="28">
        <f t="shared" si="20"/>
        <v>0</v>
      </c>
      <c r="O137" s="28">
        <f t="shared" si="20"/>
        <v>0</v>
      </c>
      <c r="P137" s="28">
        <f t="shared" si="20"/>
        <v>0</v>
      </c>
      <c r="Q137" s="28">
        <f t="shared" si="20"/>
        <v>0</v>
      </c>
      <c r="R137" s="28">
        <f t="shared" si="20"/>
        <v>0</v>
      </c>
      <c r="S137" s="28">
        <f t="shared" si="20"/>
        <v>0</v>
      </c>
      <c r="T137" s="28">
        <f t="shared" si="20"/>
        <v>0</v>
      </c>
      <c r="U137" s="28">
        <f t="shared" si="20"/>
        <v>0</v>
      </c>
      <c r="V137" s="28">
        <f t="shared" si="20"/>
        <v>0</v>
      </c>
      <c r="W137" s="28">
        <f t="shared" si="20"/>
        <v>0</v>
      </c>
      <c r="X137" s="27">
        <f t="shared" si="19"/>
        <v>0</v>
      </c>
    </row>
    <row r="138" spans="2:24" ht="20.100000000000001" customHeight="1" x14ac:dyDescent="0.2"/>
    <row r="139" spans="2:24" ht="20.25" customHeight="1" thickBot="1" x14ac:dyDescent="0.25">
      <c r="B139" s="16" t="s">
        <v>38</v>
      </c>
      <c r="C139" s="3"/>
    </row>
    <row r="140" spans="2:24" ht="37.5" customHeight="1" x14ac:dyDescent="0.2">
      <c r="B140" s="51" t="s">
        <v>6</v>
      </c>
      <c r="C140" s="51"/>
      <c r="D140" s="19" t="s">
        <v>30</v>
      </c>
      <c r="E140" s="19" t="s">
        <v>30</v>
      </c>
      <c r="F140" s="19" t="s">
        <v>30</v>
      </c>
      <c r="G140" s="20" t="s">
        <v>31</v>
      </c>
      <c r="H140" s="19" t="s">
        <v>30</v>
      </c>
      <c r="I140" s="20" t="s">
        <v>31</v>
      </c>
      <c r="J140" s="19" t="s">
        <v>30</v>
      </c>
      <c r="K140" s="20" t="s">
        <v>31</v>
      </c>
      <c r="L140" s="19" t="s">
        <v>30</v>
      </c>
      <c r="M140" s="20" t="s">
        <v>31</v>
      </c>
      <c r="N140" s="19" t="s">
        <v>30</v>
      </c>
      <c r="O140" s="20" t="s">
        <v>31</v>
      </c>
      <c r="P140" s="19" t="s">
        <v>30</v>
      </c>
      <c r="Q140" s="20" t="s">
        <v>31</v>
      </c>
      <c r="R140" s="19" t="s">
        <v>30</v>
      </c>
      <c r="S140" s="20" t="s">
        <v>31</v>
      </c>
      <c r="T140" s="19" t="s">
        <v>30</v>
      </c>
      <c r="U140" s="20" t="s">
        <v>31</v>
      </c>
      <c r="V140" s="19" t="s">
        <v>30</v>
      </c>
      <c r="W140" s="20" t="s">
        <v>31</v>
      </c>
      <c r="X140" s="21" t="s">
        <v>32</v>
      </c>
    </row>
    <row r="141" spans="2:24" ht="37.5" customHeight="1" x14ac:dyDescent="0.2">
      <c r="B141" s="51" t="s">
        <v>28</v>
      </c>
      <c r="C141" s="51"/>
      <c r="D141" s="59" t="str">
        <f>D9</f>
        <v>サンプル組合</v>
      </c>
      <c r="E141" s="58"/>
      <c r="F141" s="59">
        <f>F9</f>
        <v>0</v>
      </c>
      <c r="G141" s="58"/>
      <c r="H141" s="59">
        <f>H9</f>
        <v>0</v>
      </c>
      <c r="I141" s="58"/>
      <c r="J141" s="59">
        <f>J9</f>
        <v>0</v>
      </c>
      <c r="K141" s="58"/>
      <c r="L141" s="59">
        <f>L9</f>
        <v>0</v>
      </c>
      <c r="M141" s="58"/>
      <c r="N141" s="59">
        <f>N9</f>
        <v>0</v>
      </c>
      <c r="O141" s="58"/>
      <c r="P141" s="59">
        <f>P9</f>
        <v>0</v>
      </c>
      <c r="Q141" s="58"/>
      <c r="R141" s="59">
        <f>R9</f>
        <v>0</v>
      </c>
      <c r="S141" s="58"/>
      <c r="T141" s="59">
        <f>T9</f>
        <v>0</v>
      </c>
      <c r="U141" s="58"/>
      <c r="V141" s="59" t="str">
        <f>V9</f>
        <v>サンプル広域連合</v>
      </c>
      <c r="W141" s="58"/>
      <c r="X141" s="22"/>
    </row>
    <row r="142" spans="2:24" ht="14.1" customHeight="1" x14ac:dyDescent="0.2">
      <c r="B142" s="65" t="s">
        <v>14</v>
      </c>
      <c r="C142" s="65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4"/>
    </row>
    <row r="143" spans="2:24" ht="14.1" customHeight="1" x14ac:dyDescent="0.2">
      <c r="B143" s="40" t="s">
        <v>15</v>
      </c>
      <c r="C143" s="40"/>
      <c r="D143" s="28">
        <f t="shared" ref="D143:W151" si="21">D77-D99</f>
        <v>0</v>
      </c>
      <c r="E143" s="28">
        <f t="shared" si="21"/>
        <v>0</v>
      </c>
      <c r="F143" s="28">
        <f t="shared" si="21"/>
        <v>0</v>
      </c>
      <c r="G143" s="28">
        <f t="shared" si="21"/>
        <v>0</v>
      </c>
      <c r="H143" s="28">
        <f t="shared" si="21"/>
        <v>0</v>
      </c>
      <c r="I143" s="28">
        <f t="shared" si="21"/>
        <v>0</v>
      </c>
      <c r="J143" s="28">
        <f t="shared" si="21"/>
        <v>0</v>
      </c>
      <c r="K143" s="28">
        <f t="shared" si="21"/>
        <v>0</v>
      </c>
      <c r="L143" s="28">
        <f t="shared" si="21"/>
        <v>0</v>
      </c>
      <c r="M143" s="28">
        <f t="shared" si="21"/>
        <v>0</v>
      </c>
      <c r="N143" s="28">
        <f t="shared" si="21"/>
        <v>0</v>
      </c>
      <c r="O143" s="28">
        <f t="shared" si="21"/>
        <v>0</v>
      </c>
      <c r="P143" s="28">
        <f t="shared" si="21"/>
        <v>0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0</v>
      </c>
      <c r="U143" s="28">
        <f t="shared" si="21"/>
        <v>0</v>
      </c>
      <c r="V143" s="28">
        <f t="shared" si="21"/>
        <v>0</v>
      </c>
      <c r="W143" s="28">
        <f t="shared" si="21"/>
        <v>10000</v>
      </c>
      <c r="X143" s="27">
        <f t="shared" ref="X143:X151" si="22">D143+F143+H143+J143+L143+N143+P143+R143+T143+V143</f>
        <v>0</v>
      </c>
    </row>
    <row r="144" spans="2:24" ht="14.1" customHeight="1" x14ac:dyDescent="0.2">
      <c r="B144" s="41" t="s">
        <v>16</v>
      </c>
      <c r="C144" s="41"/>
      <c r="D144" s="28">
        <f t="shared" si="21"/>
        <v>0</v>
      </c>
      <c r="E144" s="28">
        <f t="shared" si="21"/>
        <v>0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0</v>
      </c>
      <c r="L144" s="28">
        <f t="shared" si="21"/>
        <v>0</v>
      </c>
      <c r="M144" s="28">
        <f t="shared" si="21"/>
        <v>0</v>
      </c>
      <c r="N144" s="28">
        <f t="shared" si="21"/>
        <v>0</v>
      </c>
      <c r="O144" s="28">
        <f t="shared" si="21"/>
        <v>0</v>
      </c>
      <c r="P144" s="28">
        <f t="shared" si="21"/>
        <v>0</v>
      </c>
      <c r="Q144" s="28">
        <f t="shared" si="21"/>
        <v>0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0</v>
      </c>
      <c r="X144" s="27">
        <f t="shared" si="22"/>
        <v>0</v>
      </c>
    </row>
    <row r="145" spans="2:24" ht="14.1" customHeight="1" x14ac:dyDescent="0.2">
      <c r="B145" s="41" t="s">
        <v>17</v>
      </c>
      <c r="C145" s="41"/>
      <c r="D145" s="28">
        <f t="shared" si="21"/>
        <v>389</v>
      </c>
      <c r="E145" s="28">
        <f t="shared" si="21"/>
        <v>777</v>
      </c>
      <c r="F145" s="28">
        <f t="shared" si="21"/>
        <v>0</v>
      </c>
      <c r="G145" s="28">
        <f t="shared" si="21"/>
        <v>0</v>
      </c>
      <c r="H145" s="28">
        <f t="shared" si="21"/>
        <v>0</v>
      </c>
      <c r="I145" s="28">
        <f t="shared" si="21"/>
        <v>0</v>
      </c>
      <c r="J145" s="28">
        <f t="shared" si="21"/>
        <v>0</v>
      </c>
      <c r="K145" s="28">
        <f t="shared" si="21"/>
        <v>0</v>
      </c>
      <c r="L145" s="28">
        <f t="shared" si="21"/>
        <v>0</v>
      </c>
      <c r="M145" s="28">
        <f t="shared" si="21"/>
        <v>0</v>
      </c>
      <c r="N145" s="28">
        <f t="shared" si="21"/>
        <v>0</v>
      </c>
      <c r="O145" s="28">
        <f t="shared" si="21"/>
        <v>0</v>
      </c>
      <c r="P145" s="28">
        <f t="shared" si="21"/>
        <v>0</v>
      </c>
      <c r="Q145" s="28">
        <f t="shared" si="21"/>
        <v>0</v>
      </c>
      <c r="R145" s="28">
        <f t="shared" si="21"/>
        <v>0</v>
      </c>
      <c r="S145" s="28">
        <f t="shared" si="21"/>
        <v>0</v>
      </c>
      <c r="T145" s="28">
        <f t="shared" si="21"/>
        <v>0</v>
      </c>
      <c r="U145" s="28">
        <f t="shared" si="21"/>
        <v>0</v>
      </c>
      <c r="V145" s="28">
        <f t="shared" si="21"/>
        <v>0</v>
      </c>
      <c r="W145" s="28">
        <f t="shared" si="21"/>
        <v>0</v>
      </c>
      <c r="X145" s="27">
        <f t="shared" si="22"/>
        <v>389</v>
      </c>
    </row>
    <row r="146" spans="2:24" ht="14.1" customHeight="1" x14ac:dyDescent="0.2">
      <c r="B146" s="40" t="s">
        <v>18</v>
      </c>
      <c r="C146" s="40"/>
      <c r="D146" s="28">
        <f t="shared" si="21"/>
        <v>4000</v>
      </c>
      <c r="E146" s="28">
        <f t="shared" si="21"/>
        <v>8000</v>
      </c>
      <c r="F146" s="28">
        <f t="shared" si="21"/>
        <v>0</v>
      </c>
      <c r="G146" s="28">
        <f t="shared" si="21"/>
        <v>0</v>
      </c>
      <c r="H146" s="28">
        <f t="shared" si="21"/>
        <v>0</v>
      </c>
      <c r="I146" s="28">
        <f t="shared" si="21"/>
        <v>0</v>
      </c>
      <c r="J146" s="28">
        <f t="shared" si="21"/>
        <v>0</v>
      </c>
      <c r="K146" s="28">
        <f t="shared" si="21"/>
        <v>0</v>
      </c>
      <c r="L146" s="28">
        <f t="shared" si="21"/>
        <v>0</v>
      </c>
      <c r="M146" s="28">
        <f t="shared" si="21"/>
        <v>0</v>
      </c>
      <c r="N146" s="28">
        <f t="shared" si="21"/>
        <v>0</v>
      </c>
      <c r="O146" s="28">
        <f t="shared" si="21"/>
        <v>0</v>
      </c>
      <c r="P146" s="28">
        <f t="shared" si="21"/>
        <v>0</v>
      </c>
      <c r="Q146" s="28">
        <f t="shared" si="21"/>
        <v>0</v>
      </c>
      <c r="R146" s="28">
        <f t="shared" si="21"/>
        <v>0</v>
      </c>
      <c r="S146" s="28">
        <f t="shared" si="21"/>
        <v>0</v>
      </c>
      <c r="T146" s="28">
        <f t="shared" si="21"/>
        <v>0</v>
      </c>
      <c r="U146" s="28">
        <f t="shared" si="21"/>
        <v>0</v>
      </c>
      <c r="V146" s="28">
        <f t="shared" si="21"/>
        <v>0</v>
      </c>
      <c r="W146" s="28">
        <f t="shared" si="21"/>
        <v>0</v>
      </c>
      <c r="X146" s="27">
        <f t="shared" si="22"/>
        <v>4000</v>
      </c>
    </row>
    <row r="147" spans="2:24" ht="14.1" customHeight="1" x14ac:dyDescent="0.2">
      <c r="B147" s="43" t="s">
        <v>19</v>
      </c>
      <c r="C147" s="43"/>
      <c r="D147" s="28">
        <f t="shared" si="21"/>
        <v>0</v>
      </c>
      <c r="E147" s="28">
        <f t="shared" si="21"/>
        <v>0</v>
      </c>
      <c r="F147" s="28">
        <f t="shared" si="21"/>
        <v>0</v>
      </c>
      <c r="G147" s="28">
        <f t="shared" si="21"/>
        <v>0</v>
      </c>
      <c r="H147" s="28">
        <f t="shared" si="21"/>
        <v>0</v>
      </c>
      <c r="I147" s="28">
        <f t="shared" si="21"/>
        <v>0</v>
      </c>
      <c r="J147" s="28">
        <f t="shared" si="21"/>
        <v>0</v>
      </c>
      <c r="K147" s="28">
        <f t="shared" si="21"/>
        <v>0</v>
      </c>
      <c r="L147" s="28">
        <f t="shared" si="21"/>
        <v>0</v>
      </c>
      <c r="M147" s="28">
        <f t="shared" si="21"/>
        <v>0</v>
      </c>
      <c r="N147" s="28">
        <f t="shared" si="21"/>
        <v>0</v>
      </c>
      <c r="O147" s="28">
        <f t="shared" si="21"/>
        <v>0</v>
      </c>
      <c r="P147" s="28">
        <f t="shared" si="21"/>
        <v>0</v>
      </c>
      <c r="Q147" s="28">
        <f t="shared" si="21"/>
        <v>0</v>
      </c>
      <c r="R147" s="28">
        <f t="shared" si="21"/>
        <v>0</v>
      </c>
      <c r="S147" s="28">
        <f t="shared" si="21"/>
        <v>0</v>
      </c>
      <c r="T147" s="28">
        <f t="shared" si="21"/>
        <v>0</v>
      </c>
      <c r="U147" s="28">
        <f t="shared" si="21"/>
        <v>0</v>
      </c>
      <c r="V147" s="28">
        <f t="shared" si="21"/>
        <v>0</v>
      </c>
      <c r="W147" s="28">
        <f t="shared" si="21"/>
        <v>100000000</v>
      </c>
      <c r="X147" s="27">
        <f t="shared" si="22"/>
        <v>0</v>
      </c>
    </row>
    <row r="148" spans="2:24" ht="14.1" customHeight="1" x14ac:dyDescent="0.2">
      <c r="B148" s="44" t="s">
        <v>20</v>
      </c>
      <c r="C148" s="44"/>
      <c r="D148" s="28">
        <f t="shared" si="21"/>
        <v>0</v>
      </c>
      <c r="E148" s="28">
        <f t="shared" si="21"/>
        <v>0</v>
      </c>
      <c r="F148" s="28">
        <f t="shared" si="21"/>
        <v>0</v>
      </c>
      <c r="G148" s="28">
        <f t="shared" si="21"/>
        <v>0</v>
      </c>
      <c r="H148" s="28">
        <f t="shared" si="21"/>
        <v>0</v>
      </c>
      <c r="I148" s="28">
        <f t="shared" si="21"/>
        <v>0</v>
      </c>
      <c r="J148" s="28">
        <f t="shared" si="21"/>
        <v>0</v>
      </c>
      <c r="K148" s="28">
        <f t="shared" si="21"/>
        <v>0</v>
      </c>
      <c r="L148" s="28">
        <f t="shared" si="21"/>
        <v>0</v>
      </c>
      <c r="M148" s="28">
        <f t="shared" si="21"/>
        <v>0</v>
      </c>
      <c r="N148" s="28">
        <f t="shared" si="21"/>
        <v>0</v>
      </c>
      <c r="O148" s="28">
        <f t="shared" si="21"/>
        <v>0</v>
      </c>
      <c r="P148" s="28">
        <f t="shared" si="21"/>
        <v>0</v>
      </c>
      <c r="Q148" s="28">
        <f t="shared" si="21"/>
        <v>0</v>
      </c>
      <c r="R148" s="28">
        <f t="shared" si="21"/>
        <v>0</v>
      </c>
      <c r="S148" s="28">
        <f t="shared" si="21"/>
        <v>0</v>
      </c>
      <c r="T148" s="28">
        <f t="shared" si="21"/>
        <v>0</v>
      </c>
      <c r="U148" s="28">
        <f t="shared" si="21"/>
        <v>0</v>
      </c>
      <c r="V148" s="28">
        <f t="shared" si="21"/>
        <v>0</v>
      </c>
      <c r="W148" s="28">
        <f t="shared" si="21"/>
        <v>0</v>
      </c>
      <c r="X148" s="27">
        <f t="shared" si="22"/>
        <v>0</v>
      </c>
    </row>
    <row r="149" spans="2:24" ht="14.1" customHeight="1" x14ac:dyDescent="0.2">
      <c r="B149" s="43" t="s">
        <v>21</v>
      </c>
      <c r="C149" s="43"/>
      <c r="D149" s="28">
        <f t="shared" si="21"/>
        <v>250000</v>
      </c>
      <c r="E149" s="28">
        <f t="shared" si="21"/>
        <v>500000</v>
      </c>
      <c r="F149" s="28">
        <f t="shared" si="21"/>
        <v>0</v>
      </c>
      <c r="G149" s="28">
        <f t="shared" si="21"/>
        <v>0</v>
      </c>
      <c r="H149" s="28">
        <f t="shared" si="21"/>
        <v>0</v>
      </c>
      <c r="I149" s="28">
        <f t="shared" si="21"/>
        <v>0</v>
      </c>
      <c r="J149" s="28">
        <f t="shared" si="21"/>
        <v>0</v>
      </c>
      <c r="K149" s="28">
        <f t="shared" si="21"/>
        <v>0</v>
      </c>
      <c r="L149" s="28">
        <f t="shared" si="21"/>
        <v>0</v>
      </c>
      <c r="M149" s="28">
        <f t="shared" si="21"/>
        <v>0</v>
      </c>
      <c r="N149" s="28">
        <f t="shared" si="21"/>
        <v>0</v>
      </c>
      <c r="O149" s="28">
        <f t="shared" si="21"/>
        <v>0</v>
      </c>
      <c r="P149" s="28">
        <f t="shared" si="21"/>
        <v>0</v>
      </c>
      <c r="Q149" s="28">
        <f t="shared" si="21"/>
        <v>0</v>
      </c>
      <c r="R149" s="28">
        <f t="shared" si="21"/>
        <v>0</v>
      </c>
      <c r="S149" s="28">
        <f t="shared" si="21"/>
        <v>0</v>
      </c>
      <c r="T149" s="28">
        <f t="shared" si="21"/>
        <v>0</v>
      </c>
      <c r="U149" s="28">
        <f t="shared" si="21"/>
        <v>0</v>
      </c>
      <c r="V149" s="28">
        <f t="shared" si="21"/>
        <v>0</v>
      </c>
      <c r="W149" s="28">
        <f t="shared" si="21"/>
        <v>0</v>
      </c>
      <c r="X149" s="27">
        <f t="shared" si="22"/>
        <v>250000</v>
      </c>
    </row>
    <row r="150" spans="2:24" ht="14.1" customHeight="1" x14ac:dyDescent="0.2">
      <c r="B150" s="41" t="s">
        <v>22</v>
      </c>
      <c r="C150" s="41"/>
      <c r="D150" s="28">
        <f t="shared" si="21"/>
        <v>0</v>
      </c>
      <c r="E150" s="28">
        <f t="shared" si="21"/>
        <v>0</v>
      </c>
      <c r="F150" s="28">
        <f t="shared" si="21"/>
        <v>0</v>
      </c>
      <c r="G150" s="28">
        <f t="shared" si="21"/>
        <v>0</v>
      </c>
      <c r="H150" s="28">
        <f t="shared" si="21"/>
        <v>0</v>
      </c>
      <c r="I150" s="28">
        <f t="shared" si="21"/>
        <v>0</v>
      </c>
      <c r="J150" s="28">
        <f t="shared" si="21"/>
        <v>0</v>
      </c>
      <c r="K150" s="28">
        <f t="shared" si="21"/>
        <v>0</v>
      </c>
      <c r="L150" s="28">
        <f t="shared" si="21"/>
        <v>0</v>
      </c>
      <c r="M150" s="28">
        <f t="shared" si="21"/>
        <v>0</v>
      </c>
      <c r="N150" s="28">
        <f t="shared" si="21"/>
        <v>0</v>
      </c>
      <c r="O150" s="28">
        <f t="shared" si="21"/>
        <v>0</v>
      </c>
      <c r="P150" s="28">
        <f t="shared" si="21"/>
        <v>0</v>
      </c>
      <c r="Q150" s="28">
        <f t="shared" si="21"/>
        <v>0</v>
      </c>
      <c r="R150" s="28">
        <f t="shared" si="21"/>
        <v>0</v>
      </c>
      <c r="S150" s="28">
        <f t="shared" si="21"/>
        <v>0</v>
      </c>
      <c r="T150" s="28">
        <f t="shared" si="21"/>
        <v>0</v>
      </c>
      <c r="U150" s="28">
        <f t="shared" si="21"/>
        <v>0</v>
      </c>
      <c r="V150" s="28">
        <f t="shared" si="21"/>
        <v>0</v>
      </c>
      <c r="W150" s="28">
        <f t="shared" si="21"/>
        <v>0</v>
      </c>
      <c r="X150" s="27">
        <f t="shared" si="22"/>
        <v>0</v>
      </c>
    </row>
    <row r="151" spans="2:24" ht="14.1" customHeight="1" x14ac:dyDescent="0.2">
      <c r="B151" s="41" t="s">
        <v>23</v>
      </c>
      <c r="C151" s="41"/>
      <c r="D151" s="28">
        <f t="shared" si="21"/>
        <v>0</v>
      </c>
      <c r="E151" s="28">
        <f t="shared" si="21"/>
        <v>0</v>
      </c>
      <c r="F151" s="28">
        <f t="shared" si="21"/>
        <v>0</v>
      </c>
      <c r="G151" s="28">
        <f t="shared" si="21"/>
        <v>0</v>
      </c>
      <c r="H151" s="28">
        <f t="shared" si="21"/>
        <v>0</v>
      </c>
      <c r="I151" s="28">
        <f t="shared" si="21"/>
        <v>0</v>
      </c>
      <c r="J151" s="28">
        <f t="shared" si="21"/>
        <v>0</v>
      </c>
      <c r="K151" s="28">
        <f t="shared" si="21"/>
        <v>0</v>
      </c>
      <c r="L151" s="28">
        <f t="shared" si="21"/>
        <v>0</v>
      </c>
      <c r="M151" s="28">
        <f t="shared" si="21"/>
        <v>0</v>
      </c>
      <c r="N151" s="28">
        <f t="shared" si="21"/>
        <v>0</v>
      </c>
      <c r="O151" s="28">
        <f t="shared" si="21"/>
        <v>0</v>
      </c>
      <c r="P151" s="28">
        <f t="shared" si="21"/>
        <v>0</v>
      </c>
      <c r="Q151" s="28">
        <f t="shared" si="21"/>
        <v>0</v>
      </c>
      <c r="R151" s="28">
        <f t="shared" si="21"/>
        <v>0</v>
      </c>
      <c r="S151" s="28">
        <f t="shared" si="21"/>
        <v>0</v>
      </c>
      <c r="T151" s="28">
        <f t="shared" si="21"/>
        <v>0</v>
      </c>
      <c r="U151" s="28">
        <f t="shared" si="21"/>
        <v>0</v>
      </c>
      <c r="V151" s="28">
        <f t="shared" si="21"/>
        <v>0</v>
      </c>
      <c r="W151" s="28">
        <f t="shared" si="21"/>
        <v>0</v>
      </c>
      <c r="X151" s="27">
        <f t="shared" si="22"/>
        <v>0</v>
      </c>
    </row>
    <row r="152" spans="2:24" ht="14.1" customHeight="1" x14ac:dyDescent="0.2">
      <c r="B152" s="64" t="s">
        <v>24</v>
      </c>
      <c r="C152" s="6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4"/>
    </row>
    <row r="153" spans="2:24" ht="14.1" customHeight="1" x14ac:dyDescent="0.2">
      <c r="B153" s="40" t="s">
        <v>25</v>
      </c>
      <c r="C153" s="40"/>
      <c r="D153" s="28">
        <f t="shared" ref="D153:W158" si="23">D87-D109</f>
        <v>0</v>
      </c>
      <c r="E153" s="28">
        <f t="shared" si="23"/>
        <v>0</v>
      </c>
      <c r="F153" s="28">
        <f t="shared" si="23"/>
        <v>0</v>
      </c>
      <c r="G153" s="28">
        <f t="shared" si="23"/>
        <v>0</v>
      </c>
      <c r="H153" s="28">
        <f t="shared" si="23"/>
        <v>0</v>
      </c>
      <c r="I153" s="28">
        <f t="shared" si="23"/>
        <v>0</v>
      </c>
      <c r="J153" s="28">
        <f t="shared" si="23"/>
        <v>0</v>
      </c>
      <c r="K153" s="28">
        <f t="shared" si="23"/>
        <v>0</v>
      </c>
      <c r="L153" s="28">
        <f t="shared" si="23"/>
        <v>0</v>
      </c>
      <c r="M153" s="28">
        <f t="shared" si="23"/>
        <v>0</v>
      </c>
      <c r="N153" s="28">
        <f t="shared" si="23"/>
        <v>0</v>
      </c>
      <c r="O153" s="28">
        <f t="shared" si="23"/>
        <v>0</v>
      </c>
      <c r="P153" s="28">
        <f t="shared" si="23"/>
        <v>0</v>
      </c>
      <c r="Q153" s="28">
        <f t="shared" si="23"/>
        <v>0</v>
      </c>
      <c r="R153" s="28">
        <f t="shared" si="23"/>
        <v>0</v>
      </c>
      <c r="S153" s="28">
        <f t="shared" si="23"/>
        <v>0</v>
      </c>
      <c r="T153" s="28">
        <f t="shared" si="23"/>
        <v>0</v>
      </c>
      <c r="U153" s="28">
        <f t="shared" si="23"/>
        <v>0</v>
      </c>
      <c r="V153" s="28">
        <f t="shared" si="23"/>
        <v>0</v>
      </c>
      <c r="W153" s="28">
        <f t="shared" si="23"/>
        <v>0</v>
      </c>
      <c r="X153" s="27">
        <f t="shared" ref="X153:X159" si="24">D153+F153+H153+J153+L153+N153+P153+R153+T153+V153</f>
        <v>0</v>
      </c>
    </row>
    <row r="154" spans="2:24" ht="14.1" customHeight="1" x14ac:dyDescent="0.2">
      <c r="B154" s="41" t="s">
        <v>26</v>
      </c>
      <c r="C154" s="41"/>
      <c r="D154" s="28">
        <f t="shared" si="23"/>
        <v>0</v>
      </c>
      <c r="E154" s="28">
        <f t="shared" si="23"/>
        <v>0</v>
      </c>
      <c r="F154" s="28">
        <f t="shared" si="23"/>
        <v>0</v>
      </c>
      <c r="G154" s="28">
        <f t="shared" si="23"/>
        <v>0</v>
      </c>
      <c r="H154" s="28">
        <f t="shared" si="23"/>
        <v>0</v>
      </c>
      <c r="I154" s="28">
        <f t="shared" si="23"/>
        <v>0</v>
      </c>
      <c r="J154" s="28">
        <f t="shared" si="23"/>
        <v>0</v>
      </c>
      <c r="K154" s="28">
        <f t="shared" si="23"/>
        <v>0</v>
      </c>
      <c r="L154" s="28">
        <f t="shared" si="23"/>
        <v>0</v>
      </c>
      <c r="M154" s="28">
        <f t="shared" si="23"/>
        <v>0</v>
      </c>
      <c r="N154" s="28">
        <f t="shared" si="23"/>
        <v>0</v>
      </c>
      <c r="O154" s="28">
        <f t="shared" si="23"/>
        <v>0</v>
      </c>
      <c r="P154" s="28">
        <f t="shared" si="23"/>
        <v>0</v>
      </c>
      <c r="Q154" s="28">
        <f t="shared" si="23"/>
        <v>0</v>
      </c>
      <c r="R154" s="28">
        <f t="shared" si="23"/>
        <v>0</v>
      </c>
      <c r="S154" s="28">
        <f t="shared" si="23"/>
        <v>0</v>
      </c>
      <c r="T154" s="28">
        <f t="shared" si="23"/>
        <v>0</v>
      </c>
      <c r="U154" s="28">
        <f t="shared" si="23"/>
        <v>0</v>
      </c>
      <c r="V154" s="28">
        <f t="shared" si="23"/>
        <v>0</v>
      </c>
      <c r="W154" s="28">
        <f t="shared" si="23"/>
        <v>0</v>
      </c>
      <c r="X154" s="27">
        <f t="shared" si="24"/>
        <v>0</v>
      </c>
    </row>
    <row r="155" spans="2:24" ht="14.1" customHeight="1" x14ac:dyDescent="0.2">
      <c r="B155" s="40" t="s">
        <v>18</v>
      </c>
      <c r="C155" s="40"/>
      <c r="D155" s="28">
        <f t="shared" si="23"/>
        <v>0</v>
      </c>
      <c r="E155" s="28">
        <f t="shared" si="23"/>
        <v>0</v>
      </c>
      <c r="F155" s="28">
        <f t="shared" si="23"/>
        <v>0</v>
      </c>
      <c r="G155" s="28">
        <f t="shared" si="23"/>
        <v>0</v>
      </c>
      <c r="H155" s="28">
        <f t="shared" si="23"/>
        <v>0</v>
      </c>
      <c r="I155" s="28">
        <f t="shared" si="23"/>
        <v>0</v>
      </c>
      <c r="J155" s="28">
        <f t="shared" si="23"/>
        <v>0</v>
      </c>
      <c r="K155" s="28">
        <f t="shared" si="23"/>
        <v>0</v>
      </c>
      <c r="L155" s="28">
        <f t="shared" si="23"/>
        <v>0</v>
      </c>
      <c r="M155" s="28">
        <f t="shared" si="23"/>
        <v>0</v>
      </c>
      <c r="N155" s="28">
        <f t="shared" si="23"/>
        <v>0</v>
      </c>
      <c r="O155" s="28">
        <f t="shared" si="23"/>
        <v>0</v>
      </c>
      <c r="P155" s="28">
        <f t="shared" si="23"/>
        <v>0</v>
      </c>
      <c r="Q155" s="28">
        <f t="shared" si="23"/>
        <v>0</v>
      </c>
      <c r="R155" s="28">
        <f t="shared" si="23"/>
        <v>0</v>
      </c>
      <c r="S155" s="28">
        <f t="shared" si="23"/>
        <v>0</v>
      </c>
      <c r="T155" s="28">
        <f t="shared" si="23"/>
        <v>0</v>
      </c>
      <c r="U155" s="28">
        <f t="shared" si="23"/>
        <v>0</v>
      </c>
      <c r="V155" s="28">
        <f t="shared" si="23"/>
        <v>0</v>
      </c>
      <c r="W155" s="28">
        <f t="shared" si="23"/>
        <v>0</v>
      </c>
      <c r="X155" s="27">
        <f t="shared" si="24"/>
        <v>0</v>
      </c>
    </row>
    <row r="156" spans="2:24" ht="14.1" customHeight="1" x14ac:dyDescent="0.2">
      <c r="B156" s="40" t="s">
        <v>22</v>
      </c>
      <c r="C156" s="40"/>
      <c r="D156" s="28">
        <f t="shared" si="23"/>
        <v>0</v>
      </c>
      <c r="E156" s="28">
        <f t="shared" si="23"/>
        <v>0</v>
      </c>
      <c r="F156" s="28">
        <f t="shared" si="23"/>
        <v>0</v>
      </c>
      <c r="G156" s="28">
        <f t="shared" si="23"/>
        <v>0</v>
      </c>
      <c r="H156" s="28">
        <f t="shared" si="23"/>
        <v>0</v>
      </c>
      <c r="I156" s="28">
        <f t="shared" si="23"/>
        <v>0</v>
      </c>
      <c r="J156" s="28">
        <f t="shared" si="23"/>
        <v>0</v>
      </c>
      <c r="K156" s="28">
        <f t="shared" si="23"/>
        <v>0</v>
      </c>
      <c r="L156" s="28">
        <f t="shared" si="23"/>
        <v>0</v>
      </c>
      <c r="M156" s="28">
        <f t="shared" si="23"/>
        <v>0</v>
      </c>
      <c r="N156" s="28">
        <f t="shared" si="23"/>
        <v>0</v>
      </c>
      <c r="O156" s="28">
        <f t="shared" si="23"/>
        <v>0</v>
      </c>
      <c r="P156" s="28">
        <f t="shared" si="23"/>
        <v>0</v>
      </c>
      <c r="Q156" s="28">
        <f t="shared" si="23"/>
        <v>0</v>
      </c>
      <c r="R156" s="28">
        <f t="shared" si="23"/>
        <v>0</v>
      </c>
      <c r="S156" s="28">
        <f t="shared" si="23"/>
        <v>0</v>
      </c>
      <c r="T156" s="28">
        <f t="shared" si="23"/>
        <v>0</v>
      </c>
      <c r="U156" s="28">
        <f t="shared" si="23"/>
        <v>0</v>
      </c>
      <c r="V156" s="28">
        <f t="shared" si="23"/>
        <v>0</v>
      </c>
      <c r="W156" s="28">
        <f t="shared" si="23"/>
        <v>0</v>
      </c>
      <c r="X156" s="27">
        <f t="shared" si="24"/>
        <v>0</v>
      </c>
    </row>
    <row r="157" spans="2:24" ht="14.1" customHeight="1" x14ac:dyDescent="0.2">
      <c r="B157" s="41" t="s">
        <v>23</v>
      </c>
      <c r="C157" s="41"/>
      <c r="D157" s="28">
        <f t="shared" si="23"/>
        <v>0</v>
      </c>
      <c r="E157" s="28">
        <f t="shared" si="23"/>
        <v>0</v>
      </c>
      <c r="F157" s="28">
        <f t="shared" si="23"/>
        <v>0</v>
      </c>
      <c r="G157" s="28">
        <f t="shared" si="23"/>
        <v>0</v>
      </c>
      <c r="H157" s="28">
        <f t="shared" si="23"/>
        <v>0</v>
      </c>
      <c r="I157" s="28">
        <f t="shared" si="23"/>
        <v>0</v>
      </c>
      <c r="J157" s="28">
        <f t="shared" si="23"/>
        <v>0</v>
      </c>
      <c r="K157" s="28">
        <f t="shared" si="23"/>
        <v>0</v>
      </c>
      <c r="L157" s="28">
        <f t="shared" si="23"/>
        <v>0</v>
      </c>
      <c r="M157" s="28">
        <f t="shared" si="23"/>
        <v>0</v>
      </c>
      <c r="N157" s="28">
        <f t="shared" si="23"/>
        <v>0</v>
      </c>
      <c r="O157" s="28">
        <f t="shared" si="23"/>
        <v>0</v>
      </c>
      <c r="P157" s="28">
        <f t="shared" si="23"/>
        <v>0</v>
      </c>
      <c r="Q157" s="28">
        <f t="shared" si="23"/>
        <v>0</v>
      </c>
      <c r="R157" s="28">
        <f t="shared" si="23"/>
        <v>0</v>
      </c>
      <c r="S157" s="28">
        <f t="shared" si="23"/>
        <v>0</v>
      </c>
      <c r="T157" s="28">
        <f t="shared" si="23"/>
        <v>0</v>
      </c>
      <c r="U157" s="28">
        <f t="shared" si="23"/>
        <v>0</v>
      </c>
      <c r="V157" s="28">
        <f t="shared" si="23"/>
        <v>0</v>
      </c>
      <c r="W157" s="28">
        <f t="shared" si="23"/>
        <v>0</v>
      </c>
      <c r="X157" s="27">
        <f t="shared" si="24"/>
        <v>0</v>
      </c>
    </row>
    <row r="158" spans="2:24" ht="14.1" customHeight="1" x14ac:dyDescent="0.2">
      <c r="B158" s="40" t="s">
        <v>27</v>
      </c>
      <c r="C158" s="40"/>
      <c r="D158" s="28">
        <f t="shared" si="23"/>
        <v>0</v>
      </c>
      <c r="E158" s="28">
        <f t="shared" si="23"/>
        <v>0</v>
      </c>
      <c r="F158" s="28">
        <f t="shared" si="23"/>
        <v>0</v>
      </c>
      <c r="G158" s="28">
        <f t="shared" si="23"/>
        <v>0</v>
      </c>
      <c r="H158" s="28">
        <f t="shared" si="23"/>
        <v>0</v>
      </c>
      <c r="I158" s="28">
        <f t="shared" si="23"/>
        <v>0</v>
      </c>
      <c r="J158" s="28">
        <f t="shared" si="23"/>
        <v>0</v>
      </c>
      <c r="K158" s="28">
        <f t="shared" si="23"/>
        <v>0</v>
      </c>
      <c r="L158" s="28">
        <f t="shared" si="23"/>
        <v>0</v>
      </c>
      <c r="M158" s="28">
        <f t="shared" si="23"/>
        <v>0</v>
      </c>
      <c r="N158" s="28">
        <f t="shared" si="23"/>
        <v>0</v>
      </c>
      <c r="O158" s="28">
        <f t="shared" si="23"/>
        <v>0</v>
      </c>
      <c r="P158" s="28">
        <f t="shared" si="23"/>
        <v>0</v>
      </c>
      <c r="Q158" s="28">
        <f t="shared" si="23"/>
        <v>0</v>
      </c>
      <c r="R158" s="28">
        <f t="shared" si="23"/>
        <v>0</v>
      </c>
      <c r="S158" s="28">
        <f t="shared" si="23"/>
        <v>0</v>
      </c>
      <c r="T158" s="28">
        <f t="shared" si="23"/>
        <v>0</v>
      </c>
      <c r="U158" s="28">
        <f t="shared" si="23"/>
        <v>0</v>
      </c>
      <c r="V158" s="28">
        <f t="shared" si="23"/>
        <v>0</v>
      </c>
      <c r="W158" s="28">
        <f t="shared" si="23"/>
        <v>0</v>
      </c>
      <c r="X158" s="27">
        <f t="shared" si="24"/>
        <v>0</v>
      </c>
    </row>
    <row r="159" spans="2:24" ht="14.1" customHeight="1" x14ac:dyDescent="0.2">
      <c r="B159" s="38" t="s">
        <v>0</v>
      </c>
      <c r="C159" s="39"/>
      <c r="D159" s="28">
        <f t="shared" ref="D159:W159" si="25">SUM(D142:D158)</f>
        <v>254389</v>
      </c>
      <c r="E159" s="28">
        <f t="shared" si="25"/>
        <v>508777</v>
      </c>
      <c r="F159" s="28">
        <f t="shared" si="25"/>
        <v>0</v>
      </c>
      <c r="G159" s="28">
        <f t="shared" si="25"/>
        <v>0</v>
      </c>
      <c r="H159" s="28">
        <f t="shared" si="25"/>
        <v>0</v>
      </c>
      <c r="I159" s="28">
        <f t="shared" si="25"/>
        <v>0</v>
      </c>
      <c r="J159" s="28">
        <f t="shared" si="25"/>
        <v>0</v>
      </c>
      <c r="K159" s="28">
        <f t="shared" si="25"/>
        <v>0</v>
      </c>
      <c r="L159" s="28">
        <f t="shared" si="25"/>
        <v>0</v>
      </c>
      <c r="M159" s="28">
        <f t="shared" si="25"/>
        <v>0</v>
      </c>
      <c r="N159" s="28">
        <f t="shared" si="25"/>
        <v>0</v>
      </c>
      <c r="O159" s="28">
        <f t="shared" si="25"/>
        <v>0</v>
      </c>
      <c r="P159" s="28">
        <f t="shared" si="25"/>
        <v>0</v>
      </c>
      <c r="Q159" s="28">
        <f t="shared" si="25"/>
        <v>0</v>
      </c>
      <c r="R159" s="28">
        <f t="shared" si="25"/>
        <v>0</v>
      </c>
      <c r="S159" s="28">
        <f t="shared" si="25"/>
        <v>0</v>
      </c>
      <c r="T159" s="28">
        <f t="shared" si="25"/>
        <v>0</v>
      </c>
      <c r="U159" s="28">
        <f t="shared" si="25"/>
        <v>0</v>
      </c>
      <c r="V159" s="28">
        <f t="shared" si="25"/>
        <v>0</v>
      </c>
      <c r="W159" s="28">
        <f t="shared" si="25"/>
        <v>100010000</v>
      </c>
      <c r="X159" s="27">
        <f t="shared" si="24"/>
        <v>254389</v>
      </c>
    </row>
    <row r="160" spans="2:24" ht="20.100000000000001" customHeight="1" x14ac:dyDescent="0.2"/>
  </sheetData>
  <mergeCells count="211">
    <mergeCell ref="B157:C157"/>
    <mergeCell ref="B158:C158"/>
    <mergeCell ref="B159:C159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R141:S141"/>
    <mergeCell ref="T141:U141"/>
    <mergeCell ref="V141:W141"/>
    <mergeCell ref="B142:C142"/>
    <mergeCell ref="B143:C143"/>
    <mergeCell ref="B144:C144"/>
    <mergeCell ref="F141:G141"/>
    <mergeCell ref="H141:I141"/>
    <mergeCell ref="J141:K141"/>
    <mergeCell ref="L141:M141"/>
    <mergeCell ref="N141:O141"/>
    <mergeCell ref="P141:Q141"/>
    <mergeCell ref="B135:C135"/>
    <mergeCell ref="B136:C136"/>
    <mergeCell ref="B137:C137"/>
    <mergeCell ref="B140:C140"/>
    <mergeCell ref="B141:C141"/>
    <mergeCell ref="D141:E141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R119:S119"/>
    <mergeCell ref="T119:U119"/>
    <mergeCell ref="V119:W119"/>
    <mergeCell ref="B120:C120"/>
    <mergeCell ref="B121:C121"/>
    <mergeCell ref="B122:C122"/>
    <mergeCell ref="F119:G119"/>
    <mergeCell ref="H119:I119"/>
    <mergeCell ref="J119:K119"/>
    <mergeCell ref="L119:M119"/>
    <mergeCell ref="N119:O119"/>
    <mergeCell ref="P119:Q119"/>
    <mergeCell ref="B113:C113"/>
    <mergeCell ref="B114:C114"/>
    <mergeCell ref="B115:C115"/>
    <mergeCell ref="B118:C118"/>
    <mergeCell ref="B119:C119"/>
    <mergeCell ref="D119:E119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R97:S97"/>
    <mergeCell ref="T97:U97"/>
    <mergeCell ref="V97:W97"/>
    <mergeCell ref="B98:C98"/>
    <mergeCell ref="B99:C99"/>
    <mergeCell ref="B100:C100"/>
    <mergeCell ref="F97:G97"/>
    <mergeCell ref="H97:I97"/>
    <mergeCell ref="J97:K97"/>
    <mergeCell ref="L97:M97"/>
    <mergeCell ref="N97:O97"/>
    <mergeCell ref="P97:Q97"/>
    <mergeCell ref="B91:C91"/>
    <mergeCell ref="B92:C92"/>
    <mergeCell ref="B93:C93"/>
    <mergeCell ref="B96:C96"/>
    <mergeCell ref="B97:C97"/>
    <mergeCell ref="D97:E97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R75:S75"/>
    <mergeCell ref="T75:U75"/>
    <mergeCell ref="V75:W75"/>
    <mergeCell ref="B76:C76"/>
    <mergeCell ref="B77:C77"/>
    <mergeCell ref="B78:C78"/>
    <mergeCell ref="F75:G75"/>
    <mergeCell ref="H75:I75"/>
    <mergeCell ref="J75:K75"/>
    <mergeCell ref="L75:M75"/>
    <mergeCell ref="N75:O75"/>
    <mergeCell ref="P75:Q75"/>
    <mergeCell ref="B69:C69"/>
    <mergeCell ref="B70:C70"/>
    <mergeCell ref="B71:C71"/>
    <mergeCell ref="B74:C74"/>
    <mergeCell ref="B75:C75"/>
    <mergeCell ref="D75:E75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R53:S53"/>
    <mergeCell ref="T53:U53"/>
    <mergeCell ref="V53:W53"/>
    <mergeCell ref="B54:C54"/>
    <mergeCell ref="B55:C55"/>
    <mergeCell ref="B56:C56"/>
    <mergeCell ref="F53:G53"/>
    <mergeCell ref="H53:I53"/>
    <mergeCell ref="J53:K53"/>
    <mergeCell ref="L53:M53"/>
    <mergeCell ref="N53:O53"/>
    <mergeCell ref="P53:Q53"/>
    <mergeCell ref="B47:C47"/>
    <mergeCell ref="B48:C48"/>
    <mergeCell ref="B49:C49"/>
    <mergeCell ref="B52:C52"/>
    <mergeCell ref="B53:C53"/>
    <mergeCell ref="D53:E53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R31:S31"/>
    <mergeCell ref="T31:U31"/>
    <mergeCell ref="V31:W31"/>
    <mergeCell ref="B32:C32"/>
    <mergeCell ref="B33:C33"/>
    <mergeCell ref="B34:C34"/>
    <mergeCell ref="F31:G31"/>
    <mergeCell ref="H31:I31"/>
    <mergeCell ref="J31:K31"/>
    <mergeCell ref="L31:M31"/>
    <mergeCell ref="N31:O31"/>
    <mergeCell ref="P31:Q31"/>
    <mergeCell ref="B25:C25"/>
    <mergeCell ref="B26:C26"/>
    <mergeCell ref="B27:C27"/>
    <mergeCell ref="B30:C30"/>
    <mergeCell ref="B31:C31"/>
    <mergeCell ref="D31:E31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R9:S9"/>
    <mergeCell ref="T9:U9"/>
    <mergeCell ref="V9:W9"/>
    <mergeCell ref="B10:C10"/>
    <mergeCell ref="B11:C11"/>
    <mergeCell ref="B12:C12"/>
    <mergeCell ref="X2:X4"/>
    <mergeCell ref="B8:C8"/>
    <mergeCell ref="B9:C9"/>
    <mergeCell ref="D9:E9"/>
    <mergeCell ref="F9:G9"/>
    <mergeCell ref="H9:I9"/>
    <mergeCell ref="J9:K9"/>
    <mergeCell ref="L9:M9"/>
    <mergeCell ref="N9:O9"/>
    <mergeCell ref="P9:Q9"/>
  </mergeCells>
  <phoneticPr fontId="10"/>
  <printOptions horizontalCentered="1"/>
  <pageMargins left="0.59055118110236227" right="0.39370078740157483" top="0.39370078740157483" bottom="0.19685039370078741" header="0.31496062992125984" footer="0.31496062992125984"/>
  <pageSetup paperSize="9" scale="31" orientation="landscape" r:id="rId1"/>
  <rowBreaks count="1" manualBreakCount="1">
    <brk id="94" max="4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5524-22BA-4189-92B4-8A67A851E93B}">
  <sheetPr codeName="Sheet7"/>
  <dimension ref="A1:AH160"/>
  <sheetViews>
    <sheetView workbookViewId="0">
      <pane xSplit="3" ySplit="10" topLeftCell="P134" activePane="bottomRight" state="frozen"/>
      <selection activeCell="B8" sqref="B8:C8"/>
      <selection pane="topRight" activeCell="B8" sqref="B8:C8"/>
      <selection pane="bottomLeft" activeCell="B8" sqref="B8:C8"/>
      <selection pane="bottomRight" activeCell="B8" sqref="B8:C8"/>
    </sheetView>
  </sheetViews>
  <sheetFormatPr defaultRowHeight="13.2" x14ac:dyDescent="0.2"/>
  <cols>
    <col min="1" max="1" width="0.88671875" customWidth="1"/>
    <col min="2" max="2" width="3.77734375" customWidth="1"/>
    <col min="3" max="3" width="20.6640625" customWidth="1"/>
    <col min="4" max="6" width="15.6640625" style="10" customWidth="1"/>
    <col min="7" max="9" width="14.33203125" style="10" customWidth="1"/>
    <col min="10" max="10" width="15.6640625" style="10" customWidth="1"/>
    <col min="11" max="13" width="14.33203125" style="10" customWidth="1"/>
    <col min="14" max="14" width="15.6640625" style="10" customWidth="1"/>
    <col min="15" max="17" width="14.33203125" style="10" customWidth="1"/>
    <col min="18" max="18" width="15.6640625" style="10" customWidth="1"/>
    <col min="19" max="23" width="14.33203125" style="10" customWidth="1"/>
    <col min="24" max="24" width="15.6640625" style="10" customWidth="1"/>
    <col min="25" max="34" width="14.33203125" style="10" customWidth="1"/>
    <col min="36" max="36" width="11.33203125" bestFit="1" customWidth="1"/>
    <col min="37" max="37" width="12.21875" bestFit="1" customWidth="1"/>
  </cols>
  <sheetData>
    <row r="1" spans="1:34" ht="18.75" customHeight="1" x14ac:dyDescent="0.2">
      <c r="A1" s="17" t="s">
        <v>1</v>
      </c>
      <c r="B1" s="15"/>
      <c r="C1" s="15"/>
    </row>
    <row r="2" spans="1:34" ht="24.75" customHeight="1" x14ac:dyDescent="0.2">
      <c r="A2" s="18" t="s">
        <v>2</v>
      </c>
      <c r="B2" s="18"/>
      <c r="C2" s="18"/>
      <c r="AH2" s="60" t="s">
        <v>43</v>
      </c>
    </row>
    <row r="3" spans="1:34" ht="19.5" customHeight="1" x14ac:dyDescent="0.2">
      <c r="A3" s="17" t="s">
        <v>3</v>
      </c>
      <c r="B3" s="15"/>
      <c r="C3" s="15"/>
      <c r="AH3" s="60"/>
    </row>
    <row r="4" spans="1:34" ht="16.5" customHeight="1" x14ac:dyDescent="0.2">
      <c r="A4" s="17" t="s">
        <v>4</v>
      </c>
      <c r="B4" s="15"/>
      <c r="C4" s="15"/>
      <c r="AH4" s="60"/>
    </row>
    <row r="5" spans="1:34" ht="1.5" customHeight="1" x14ac:dyDescent="0.2"/>
    <row r="6" spans="1:34" ht="20.25" customHeight="1" thickBot="1" x14ac:dyDescent="0.25">
      <c r="B6" s="15" t="s">
        <v>5</v>
      </c>
      <c r="C6" s="9"/>
      <c r="D6" s="10" t="s">
        <v>42</v>
      </c>
      <c r="F6" s="10" t="s">
        <v>42</v>
      </c>
      <c r="H6" s="10" t="s">
        <v>42</v>
      </c>
      <c r="J6" s="10" t="s">
        <v>42</v>
      </c>
      <c r="L6" s="10" t="s">
        <v>42</v>
      </c>
      <c r="N6" s="10" t="s">
        <v>42</v>
      </c>
      <c r="P6" s="10" t="s">
        <v>42</v>
      </c>
      <c r="R6" s="10" t="s">
        <v>42</v>
      </c>
      <c r="T6" s="10" t="s">
        <v>42</v>
      </c>
      <c r="V6" s="10" t="s">
        <v>42</v>
      </c>
      <c r="X6" s="10" t="s">
        <v>42</v>
      </c>
      <c r="Z6" s="10" t="s">
        <v>42</v>
      </c>
      <c r="AB6" s="10" t="s">
        <v>42</v>
      </c>
      <c r="AD6" s="10" t="s">
        <v>42</v>
      </c>
      <c r="AF6" s="10" t="s">
        <v>42</v>
      </c>
    </row>
    <row r="7" spans="1:34" ht="16.8" thickBot="1" x14ac:dyDescent="0.25">
      <c r="B7" s="16" t="s">
        <v>39</v>
      </c>
      <c r="C7" s="3"/>
      <c r="D7" s="31">
        <v>1</v>
      </c>
      <c r="E7" s="29"/>
      <c r="F7" s="31">
        <v>1</v>
      </c>
      <c r="G7" s="29"/>
      <c r="H7" s="31">
        <v>1</v>
      </c>
      <c r="I7" s="29"/>
      <c r="J7" s="31">
        <v>0.15273999999999999</v>
      </c>
      <c r="K7" s="29"/>
      <c r="L7" s="31">
        <v>1.17842E-2</v>
      </c>
      <c r="M7" s="29"/>
      <c r="N7" s="31">
        <v>1.4E-2</v>
      </c>
      <c r="O7" s="29"/>
      <c r="P7" s="31">
        <v>0.01</v>
      </c>
      <c r="Q7" s="29"/>
      <c r="R7" s="31">
        <v>1</v>
      </c>
      <c r="S7" s="29"/>
      <c r="T7" s="31">
        <v>0.11501</v>
      </c>
      <c r="U7" s="29"/>
      <c r="V7" s="31">
        <v>9.9559999999999996E-2</v>
      </c>
      <c r="W7" s="29"/>
      <c r="X7" s="31">
        <v>0.11280999999999999</v>
      </c>
      <c r="Y7" s="29"/>
      <c r="Z7" s="31">
        <v>1</v>
      </c>
      <c r="AA7" s="29"/>
      <c r="AB7" s="31">
        <v>1</v>
      </c>
      <c r="AC7" s="29"/>
      <c r="AD7" s="31">
        <v>1</v>
      </c>
      <c r="AE7" s="29"/>
      <c r="AF7" s="31">
        <v>1</v>
      </c>
      <c r="AG7" s="29"/>
    </row>
    <row r="8" spans="1:34" ht="26.4" x14ac:dyDescent="0.2">
      <c r="B8" s="51" t="s">
        <v>6</v>
      </c>
      <c r="C8" s="51"/>
      <c r="D8" s="30" t="s">
        <v>40</v>
      </c>
      <c r="E8" s="20" t="s">
        <v>41</v>
      </c>
      <c r="F8" s="20" t="s">
        <v>40</v>
      </c>
      <c r="G8" s="20" t="s">
        <v>41</v>
      </c>
      <c r="H8" s="20" t="s">
        <v>40</v>
      </c>
      <c r="I8" s="20" t="s">
        <v>41</v>
      </c>
      <c r="J8" s="20" t="s">
        <v>40</v>
      </c>
      <c r="K8" s="20" t="s">
        <v>41</v>
      </c>
      <c r="L8" s="20" t="s">
        <v>40</v>
      </c>
      <c r="M8" s="20" t="s">
        <v>41</v>
      </c>
      <c r="N8" s="20" t="s">
        <v>40</v>
      </c>
      <c r="O8" s="20" t="s">
        <v>41</v>
      </c>
      <c r="P8" s="20" t="s">
        <v>40</v>
      </c>
      <c r="Q8" s="20" t="s">
        <v>41</v>
      </c>
      <c r="R8" s="20" t="s">
        <v>40</v>
      </c>
      <c r="S8" s="20" t="s">
        <v>41</v>
      </c>
      <c r="T8" s="20" t="s">
        <v>40</v>
      </c>
      <c r="U8" s="20" t="s">
        <v>41</v>
      </c>
      <c r="V8" s="20" t="s">
        <v>40</v>
      </c>
      <c r="W8" s="20" t="s">
        <v>41</v>
      </c>
      <c r="X8" s="20" t="s">
        <v>40</v>
      </c>
      <c r="Y8" s="20" t="s">
        <v>41</v>
      </c>
      <c r="Z8" s="20" t="s">
        <v>40</v>
      </c>
      <c r="AA8" s="20" t="s">
        <v>41</v>
      </c>
      <c r="AB8" s="20" t="s">
        <v>40</v>
      </c>
      <c r="AC8" s="20" t="s">
        <v>41</v>
      </c>
      <c r="AD8" s="20" t="s">
        <v>40</v>
      </c>
      <c r="AE8" s="20" t="s">
        <v>41</v>
      </c>
      <c r="AF8" s="20" t="s">
        <v>40</v>
      </c>
      <c r="AG8" s="20" t="s">
        <v>41</v>
      </c>
      <c r="AH8" s="21" t="s">
        <v>32</v>
      </c>
    </row>
    <row r="9" spans="1:34" ht="34.950000000000003" customHeight="1" x14ac:dyDescent="0.2">
      <c r="B9" s="51" t="s">
        <v>28</v>
      </c>
      <c r="C9" s="51"/>
      <c r="D9" s="69" t="s">
        <v>46</v>
      </c>
      <c r="E9" s="58"/>
      <c r="F9" s="61" t="s">
        <v>48</v>
      </c>
      <c r="G9" s="58"/>
      <c r="H9" s="61" t="s">
        <v>50</v>
      </c>
      <c r="I9" s="58"/>
      <c r="J9" s="61" t="s">
        <v>49</v>
      </c>
      <c r="K9" s="58"/>
      <c r="L9" s="61" t="s">
        <v>51</v>
      </c>
      <c r="M9" s="58"/>
      <c r="N9" s="61" t="s">
        <v>53</v>
      </c>
      <c r="O9" s="58"/>
      <c r="P9" s="61" t="s">
        <v>54</v>
      </c>
      <c r="Q9" s="58"/>
      <c r="R9" s="61" t="s">
        <v>52</v>
      </c>
      <c r="S9" s="58"/>
      <c r="T9" s="62" t="s">
        <v>55</v>
      </c>
      <c r="U9" s="63"/>
      <c r="V9" s="62" t="s">
        <v>56</v>
      </c>
      <c r="W9" s="63"/>
      <c r="X9" s="62" t="s">
        <v>57</v>
      </c>
      <c r="Y9" s="63"/>
      <c r="Z9" s="61"/>
      <c r="AA9" s="63"/>
      <c r="AB9" s="59" t="s">
        <v>60</v>
      </c>
      <c r="AC9" s="58"/>
      <c r="AD9" s="61" t="s">
        <v>61</v>
      </c>
      <c r="AE9" s="63"/>
      <c r="AF9" s="59"/>
      <c r="AG9" s="58"/>
      <c r="AH9" s="22"/>
    </row>
    <row r="10" spans="1:34" ht="14.1" customHeight="1" x14ac:dyDescent="0.2">
      <c r="B10" s="65" t="s">
        <v>14</v>
      </c>
      <c r="C10" s="6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</row>
    <row r="11" spans="1:34" ht="14.1" customHeight="1" x14ac:dyDescent="0.2">
      <c r="B11" s="40" t="s">
        <v>15</v>
      </c>
      <c r="C11" s="40"/>
      <c r="D11" s="28">
        <f>ROUND(D7*E11,0)</f>
        <v>98185975</v>
      </c>
      <c r="E11" s="25">
        <v>98185975</v>
      </c>
      <c r="F11" s="28">
        <f>ROUND(F7*G11,0)</f>
        <v>0</v>
      </c>
      <c r="G11" s="25"/>
      <c r="H11" s="28">
        <f>ROUND(H7*I11,0)</f>
        <v>44690337</v>
      </c>
      <c r="I11" s="25">
        <v>44690337</v>
      </c>
      <c r="J11" s="28">
        <f>ROUND(J7*K11,0)</f>
        <v>0</v>
      </c>
      <c r="K11" s="25"/>
      <c r="L11" s="28">
        <f>ROUND(L7*M11,0)</f>
        <v>7095630</v>
      </c>
      <c r="M11" s="25">
        <v>602130850</v>
      </c>
      <c r="N11" s="28">
        <f>ROUND(N7*O11,0)</f>
        <v>0</v>
      </c>
      <c r="O11" s="25"/>
      <c r="P11" s="28">
        <f>ROUND(P7*Q11,0)</f>
        <v>0</v>
      </c>
      <c r="Q11" s="25"/>
      <c r="R11" s="28">
        <f>ROUND(R7*S11,0)</f>
        <v>13443930</v>
      </c>
      <c r="S11" s="25">
        <v>13443930</v>
      </c>
      <c r="T11" s="28">
        <f>ROUND(T7*U11,0)</f>
        <v>0</v>
      </c>
      <c r="U11" s="25"/>
      <c r="V11" s="28">
        <f>ROUND(V7*W11,0)</f>
        <v>0</v>
      </c>
      <c r="W11" s="25"/>
      <c r="X11" s="28">
        <f>ROUND(X7*Y11,0)</f>
        <v>0</v>
      </c>
      <c r="Y11" s="25"/>
      <c r="Z11" s="28">
        <f>ROUND(Z7*AA11,0)</f>
        <v>0</v>
      </c>
      <c r="AA11" s="25"/>
      <c r="AB11" s="28">
        <f>ROUND(AB7*AC11,0)</f>
        <v>40176650</v>
      </c>
      <c r="AC11" s="25">
        <v>40176650</v>
      </c>
      <c r="AD11" s="28">
        <f>ROUND(AD7*AE11,0)</f>
        <v>0</v>
      </c>
      <c r="AE11" s="25"/>
      <c r="AF11" s="28">
        <f>ROUND(AF7*AG11,0)</f>
        <v>0</v>
      </c>
      <c r="AG11" s="25"/>
      <c r="AH11" s="27">
        <f>D11+F11+H11+J11+L11+N11+P11+R11+T11+V11+X11+Z11+AB11+AD11+AF11</f>
        <v>203592522</v>
      </c>
    </row>
    <row r="12" spans="1:34" ht="14.1" customHeight="1" x14ac:dyDescent="0.2">
      <c r="B12" s="41" t="s">
        <v>16</v>
      </c>
      <c r="C12" s="41"/>
      <c r="D12" s="28">
        <f>ROUND(D7*E12,0)</f>
        <v>0</v>
      </c>
      <c r="E12" s="25">
        <v>0</v>
      </c>
      <c r="F12" s="28">
        <f>ROUND(F7*G12,0)</f>
        <v>0</v>
      </c>
      <c r="G12" s="25"/>
      <c r="H12" s="28">
        <f>ROUND(H7*I12,0)</f>
        <v>0</v>
      </c>
      <c r="I12" s="25"/>
      <c r="J12" s="28">
        <f>ROUND(J7*K12,0)</f>
        <v>0</v>
      </c>
      <c r="K12" s="25"/>
      <c r="L12" s="28">
        <f>ROUND(L7*M12,0)</f>
        <v>0</v>
      </c>
      <c r="M12" s="25"/>
      <c r="N12" s="28">
        <f>ROUND(N7*O12,0)</f>
        <v>0</v>
      </c>
      <c r="O12" s="25"/>
      <c r="P12" s="28">
        <f>ROUND(P7*Q12,0)</f>
        <v>0</v>
      </c>
      <c r="Q12" s="25"/>
      <c r="R12" s="28">
        <f>ROUND(R7*S12,0)</f>
        <v>0</v>
      </c>
      <c r="S12" s="25"/>
      <c r="T12" s="28">
        <f>ROUND(T7*U12,0)</f>
        <v>0</v>
      </c>
      <c r="U12" s="25"/>
      <c r="V12" s="28">
        <f>ROUND(V7*W12,0)</f>
        <v>0</v>
      </c>
      <c r="W12" s="25"/>
      <c r="X12" s="28">
        <f>ROUND(X7*Y12,0)</f>
        <v>0</v>
      </c>
      <c r="Y12" s="25"/>
      <c r="Z12" s="28">
        <f>ROUND(Z7*AA12,0)</f>
        <v>0</v>
      </c>
      <c r="AA12" s="25"/>
      <c r="AB12" s="28">
        <f>ROUND(AB7*AC12,0)</f>
        <v>0</v>
      </c>
      <c r="AC12" s="25"/>
      <c r="AD12" s="28">
        <f>ROUND(AD7*AE12,0)</f>
        <v>0</v>
      </c>
      <c r="AE12" s="25"/>
      <c r="AF12" s="28">
        <f>ROUND(AF7*AG12,0)</f>
        <v>0</v>
      </c>
      <c r="AG12" s="25"/>
      <c r="AH12" s="27">
        <f t="shared" ref="AH12:AH19" si="0">D12+F12+H12+J12+L12+N12+P12+R12+T12+V12+X12+Z12+AB12+AD12+AF12</f>
        <v>0</v>
      </c>
    </row>
    <row r="13" spans="1:34" ht="14.1" customHeight="1" x14ac:dyDescent="0.2">
      <c r="B13" s="41" t="s">
        <v>17</v>
      </c>
      <c r="C13" s="41"/>
      <c r="D13" s="28">
        <f>ROUND(D7*E13,0)</f>
        <v>2322150781</v>
      </c>
      <c r="E13" s="25">
        <v>2322150781</v>
      </c>
      <c r="F13" s="28">
        <f>ROUND(F7*G13,0)</f>
        <v>0</v>
      </c>
      <c r="G13" s="25"/>
      <c r="H13" s="28">
        <f>ROUND(H7*I13,0)</f>
        <v>362496346</v>
      </c>
      <c r="I13" s="25">
        <v>362496346</v>
      </c>
      <c r="J13" s="28">
        <f>ROUND(J7*K13,0)</f>
        <v>0</v>
      </c>
      <c r="K13" s="25"/>
      <c r="L13" s="28">
        <f>ROUND(L7*M13,0)</f>
        <v>41703471</v>
      </c>
      <c r="M13" s="25">
        <v>3538931000</v>
      </c>
      <c r="N13" s="28">
        <f>ROUND(N7*O13,0)</f>
        <v>0</v>
      </c>
      <c r="O13" s="25"/>
      <c r="P13" s="28">
        <f>ROUND(P7*Q13,0)</f>
        <v>0</v>
      </c>
      <c r="Q13" s="25"/>
      <c r="R13" s="28">
        <f>ROUND(R7*S13,0)</f>
        <v>174481542</v>
      </c>
      <c r="S13" s="25">
        <v>174481542</v>
      </c>
      <c r="T13" s="28">
        <f>ROUND(T7*U13,0)</f>
        <v>0</v>
      </c>
      <c r="U13" s="25"/>
      <c r="V13" s="28">
        <f>ROUND(V7*W13,0)</f>
        <v>0</v>
      </c>
      <c r="W13" s="25"/>
      <c r="X13" s="28">
        <f>ROUND(X7*Y13,0)</f>
        <v>0</v>
      </c>
      <c r="Y13" s="25"/>
      <c r="Z13" s="28">
        <f>ROUND(Z7*AA13,0)</f>
        <v>0</v>
      </c>
      <c r="AA13" s="25"/>
      <c r="AB13" s="28">
        <f>ROUND(AB7*AC13,0)</f>
        <v>230412000</v>
      </c>
      <c r="AC13" s="25">
        <v>230412000</v>
      </c>
      <c r="AD13" s="28">
        <f>ROUND(AD7*AE13,0)</f>
        <v>121126320</v>
      </c>
      <c r="AE13" s="25">
        <v>121126320</v>
      </c>
      <c r="AF13" s="28">
        <f>ROUND(AF7*AG13,0)</f>
        <v>0</v>
      </c>
      <c r="AG13" s="25"/>
      <c r="AH13" s="27">
        <f t="shared" si="0"/>
        <v>3252370460</v>
      </c>
    </row>
    <row r="14" spans="1:34" ht="14.1" customHeight="1" x14ac:dyDescent="0.2">
      <c r="B14" s="40" t="s">
        <v>18</v>
      </c>
      <c r="C14" s="40"/>
      <c r="D14" s="28">
        <f>ROUND(D7*E14,0)</f>
        <v>50730823</v>
      </c>
      <c r="E14" s="25">
        <v>50730823</v>
      </c>
      <c r="F14" s="28">
        <f>ROUND(F7*G14,0)</f>
        <v>0</v>
      </c>
      <c r="G14" s="25"/>
      <c r="H14" s="28">
        <f>ROUND(H7*I14,0)</f>
        <v>1327405733</v>
      </c>
      <c r="I14" s="25">
        <v>1327405733</v>
      </c>
      <c r="J14" s="28">
        <f>ROUND(J7*K14,0)</f>
        <v>0</v>
      </c>
      <c r="K14" s="25"/>
      <c r="L14" s="28">
        <f>ROUND(L7*M14,0)</f>
        <v>0</v>
      </c>
      <c r="M14" s="25"/>
      <c r="N14" s="28">
        <f>ROUND(N7*O14,0)</f>
        <v>0</v>
      </c>
      <c r="O14" s="25"/>
      <c r="P14" s="28">
        <f>ROUND(P7*Q14,0)</f>
        <v>0</v>
      </c>
      <c r="Q14" s="25"/>
      <c r="R14" s="28">
        <f>ROUND(R7*S14,0)</f>
        <v>12551428</v>
      </c>
      <c r="S14" s="25">
        <v>12551428</v>
      </c>
      <c r="T14" s="28">
        <f>ROUND(T7*U14,0)</f>
        <v>0</v>
      </c>
      <c r="U14" s="25"/>
      <c r="V14" s="28">
        <f>ROUND(V7*W14,0)</f>
        <v>0</v>
      </c>
      <c r="W14" s="25"/>
      <c r="X14" s="28">
        <f>ROUND(X7*Y14,0)</f>
        <v>0</v>
      </c>
      <c r="Y14" s="25"/>
      <c r="Z14" s="28">
        <f>ROUND(Z7*AA14,0)</f>
        <v>0</v>
      </c>
      <c r="AA14" s="25"/>
      <c r="AB14" s="28">
        <f>ROUND(AB7*AC14,0)</f>
        <v>5733424446</v>
      </c>
      <c r="AC14" s="25">
        <v>5733424446</v>
      </c>
      <c r="AD14" s="28">
        <f>ROUND(AD7*AE14,0)</f>
        <v>4713137964</v>
      </c>
      <c r="AE14" s="25">
        <v>4713137964</v>
      </c>
      <c r="AF14" s="28">
        <f>ROUND(AF7*AG14,0)</f>
        <v>0</v>
      </c>
      <c r="AG14" s="25"/>
      <c r="AH14" s="27">
        <f t="shared" si="0"/>
        <v>11837250394</v>
      </c>
    </row>
    <row r="15" spans="1:34" ht="14.1" customHeight="1" x14ac:dyDescent="0.2">
      <c r="B15" s="43" t="s">
        <v>19</v>
      </c>
      <c r="C15" s="43"/>
      <c r="D15" s="28">
        <f>ROUND(D7*E15,0)</f>
        <v>0</v>
      </c>
      <c r="E15" s="25">
        <v>0</v>
      </c>
      <c r="F15" s="28">
        <f>ROUND(F7*G15,0)</f>
        <v>0</v>
      </c>
      <c r="G15" s="25"/>
      <c r="H15" s="28">
        <f>ROUND(H7*I15,0)</f>
        <v>0</v>
      </c>
      <c r="I15" s="25"/>
      <c r="J15" s="28">
        <f>ROUND(J7*K15,0)</f>
        <v>0</v>
      </c>
      <c r="K15" s="25"/>
      <c r="L15" s="28">
        <f>ROUND(L7*M15,0)</f>
        <v>0</v>
      </c>
      <c r="M15" s="25"/>
      <c r="N15" s="28">
        <f>ROUND(N7*O15,0)</f>
        <v>0</v>
      </c>
      <c r="O15" s="25"/>
      <c r="P15" s="28">
        <f>ROUND(P7*Q15,0)</f>
        <v>0</v>
      </c>
      <c r="Q15" s="25"/>
      <c r="R15" s="28">
        <f>ROUND(R7*S15,0)</f>
        <v>0</v>
      </c>
      <c r="S15" s="25"/>
      <c r="T15" s="28">
        <f>ROUND(T7*U15,0)</f>
        <v>0</v>
      </c>
      <c r="U15" s="25"/>
      <c r="V15" s="28">
        <f>ROUND(V7*W15,0)</f>
        <v>0</v>
      </c>
      <c r="W15" s="25"/>
      <c r="X15" s="28">
        <f>ROUND(X7*Y15,0)</f>
        <v>0</v>
      </c>
      <c r="Y15" s="25"/>
      <c r="Z15" s="28">
        <f>ROUND(Z7*AA15,0)</f>
        <v>0</v>
      </c>
      <c r="AA15" s="25"/>
      <c r="AB15" s="28">
        <f>ROUND(AB7*AC15,0)</f>
        <v>0</v>
      </c>
      <c r="AC15" s="25"/>
      <c r="AD15" s="28">
        <f>ROUND(AD7*AE15,0)</f>
        <v>0</v>
      </c>
      <c r="AE15" s="25"/>
      <c r="AF15" s="28">
        <f>ROUND(AF7*AG15,0)</f>
        <v>0</v>
      </c>
      <c r="AG15" s="25"/>
      <c r="AH15" s="27">
        <f t="shared" si="0"/>
        <v>0</v>
      </c>
    </row>
    <row r="16" spans="1:34" ht="14.1" customHeight="1" x14ac:dyDescent="0.2">
      <c r="B16" s="44" t="s">
        <v>20</v>
      </c>
      <c r="C16" s="44"/>
      <c r="D16" s="28">
        <f>ROUND(D7*E16,0)</f>
        <v>0</v>
      </c>
      <c r="E16" s="25">
        <v>0</v>
      </c>
      <c r="F16" s="28">
        <f>ROUND(F7*G16,0)</f>
        <v>0</v>
      </c>
      <c r="G16" s="25"/>
      <c r="H16" s="28">
        <f>ROUND(H7*I16,0)</f>
        <v>0</v>
      </c>
      <c r="I16" s="25"/>
      <c r="J16" s="28">
        <f>ROUND(J7*K16,0)</f>
        <v>0</v>
      </c>
      <c r="K16" s="25"/>
      <c r="L16" s="28">
        <f>ROUND(L7*M16,0)</f>
        <v>0</v>
      </c>
      <c r="M16" s="25"/>
      <c r="N16" s="28">
        <f>ROUND(N7*O16,0)</f>
        <v>0</v>
      </c>
      <c r="O16" s="25"/>
      <c r="P16" s="28">
        <f>ROUND(P7*Q16,0)</f>
        <v>0</v>
      </c>
      <c r="Q16" s="25"/>
      <c r="R16" s="28">
        <f>ROUND(R7*S16,0)</f>
        <v>0</v>
      </c>
      <c r="S16" s="25"/>
      <c r="T16" s="28">
        <f>ROUND(T7*U16,0)</f>
        <v>0</v>
      </c>
      <c r="U16" s="25"/>
      <c r="V16" s="28">
        <f>ROUND(V7*W16,0)</f>
        <v>0</v>
      </c>
      <c r="W16" s="25"/>
      <c r="X16" s="28">
        <f>ROUND(X7*Y16,0)</f>
        <v>0</v>
      </c>
      <c r="Y16" s="25"/>
      <c r="Z16" s="28">
        <f>ROUND(Z7*AA16,0)</f>
        <v>0</v>
      </c>
      <c r="AA16" s="25"/>
      <c r="AB16" s="28">
        <f>ROUND(AB7*AC16,0)</f>
        <v>0</v>
      </c>
      <c r="AC16" s="25"/>
      <c r="AD16" s="28">
        <f>ROUND(AD7*AE16,0)</f>
        <v>0</v>
      </c>
      <c r="AE16" s="25"/>
      <c r="AF16" s="28">
        <f>ROUND(AF7*AG16,0)</f>
        <v>0</v>
      </c>
      <c r="AG16" s="25"/>
      <c r="AH16" s="27">
        <f t="shared" si="0"/>
        <v>0</v>
      </c>
    </row>
    <row r="17" spans="2:34" ht="14.1" customHeight="1" x14ac:dyDescent="0.2">
      <c r="B17" s="43" t="s">
        <v>21</v>
      </c>
      <c r="C17" s="43"/>
      <c r="D17" s="28">
        <f>ROUND(D7*E17,0)</f>
        <v>0</v>
      </c>
      <c r="E17" s="25">
        <v>0</v>
      </c>
      <c r="F17" s="28">
        <f>ROUND(F7*G17,0)</f>
        <v>0</v>
      </c>
      <c r="G17" s="25"/>
      <c r="H17" s="28">
        <f>ROUND(H7*I17,0)</f>
        <v>0</v>
      </c>
      <c r="I17" s="25"/>
      <c r="J17" s="28">
        <f>ROUND(J7*K17,0)</f>
        <v>0</v>
      </c>
      <c r="K17" s="25"/>
      <c r="L17" s="28">
        <f>ROUND(L7*M17,0)</f>
        <v>0</v>
      </c>
      <c r="M17" s="25"/>
      <c r="N17" s="28">
        <f>ROUND(N7*O17,0)</f>
        <v>0</v>
      </c>
      <c r="O17" s="25"/>
      <c r="P17" s="28">
        <f>ROUND(P7*Q17,0)</f>
        <v>0</v>
      </c>
      <c r="Q17" s="25"/>
      <c r="R17" s="28">
        <f>ROUND(R7*S17,0)</f>
        <v>0</v>
      </c>
      <c r="S17" s="25"/>
      <c r="T17" s="28">
        <f>ROUND(T7*U17,0)</f>
        <v>0</v>
      </c>
      <c r="U17" s="25"/>
      <c r="V17" s="28">
        <f>ROUND(V7*W17,0)</f>
        <v>0</v>
      </c>
      <c r="W17" s="25"/>
      <c r="X17" s="28">
        <f>ROUND(X7*Y17,0)</f>
        <v>0</v>
      </c>
      <c r="Y17" s="25"/>
      <c r="Z17" s="28">
        <f>ROUND(Z7*AA17,0)</f>
        <v>0</v>
      </c>
      <c r="AA17" s="25"/>
      <c r="AB17" s="28">
        <f>ROUND(AB7*AC17,0)</f>
        <v>0</v>
      </c>
      <c r="AC17" s="25"/>
      <c r="AD17" s="28">
        <f>ROUND(AD7*AE17,0)</f>
        <v>0</v>
      </c>
      <c r="AE17" s="25"/>
      <c r="AF17" s="28">
        <f>ROUND(AF7*AG17,0)</f>
        <v>0</v>
      </c>
      <c r="AG17" s="25"/>
      <c r="AH17" s="27">
        <f t="shared" si="0"/>
        <v>0</v>
      </c>
    </row>
    <row r="18" spans="2:34" ht="14.1" customHeight="1" x14ac:dyDescent="0.2">
      <c r="B18" s="41" t="s">
        <v>22</v>
      </c>
      <c r="C18" s="41"/>
      <c r="D18" s="28">
        <f>ROUND(D7*E18,0)</f>
        <v>0</v>
      </c>
      <c r="E18" s="25">
        <v>0</v>
      </c>
      <c r="F18" s="28">
        <f>ROUND(F7*G18,0)</f>
        <v>0</v>
      </c>
      <c r="G18" s="25"/>
      <c r="H18" s="28">
        <f>ROUND(H7*I18,0)</f>
        <v>0</v>
      </c>
      <c r="I18" s="25"/>
      <c r="J18" s="28">
        <f>ROUND(J7*K18,0)</f>
        <v>0</v>
      </c>
      <c r="K18" s="25"/>
      <c r="L18" s="28">
        <f>ROUND(L7*M18,0)</f>
        <v>0</v>
      </c>
      <c r="M18" s="25"/>
      <c r="N18" s="28">
        <f>ROUND(N7*O18,0)</f>
        <v>0</v>
      </c>
      <c r="O18" s="25"/>
      <c r="P18" s="28">
        <f>ROUND(P7*Q18,0)</f>
        <v>0</v>
      </c>
      <c r="Q18" s="25"/>
      <c r="R18" s="28">
        <f>ROUND(R7*S18,0)</f>
        <v>0</v>
      </c>
      <c r="S18" s="25"/>
      <c r="T18" s="28">
        <f>ROUND(T7*U18,0)</f>
        <v>0</v>
      </c>
      <c r="U18" s="25"/>
      <c r="V18" s="28">
        <f>ROUND(V7*W18,0)</f>
        <v>0</v>
      </c>
      <c r="W18" s="25"/>
      <c r="X18" s="28">
        <f>ROUND(X7*Y18,0)</f>
        <v>0</v>
      </c>
      <c r="Y18" s="25"/>
      <c r="Z18" s="28">
        <f>ROUND(Z7*AA18,0)</f>
        <v>0</v>
      </c>
      <c r="AA18" s="25"/>
      <c r="AB18" s="28">
        <f>ROUND(AB7*AC18,0)</f>
        <v>0</v>
      </c>
      <c r="AC18" s="25"/>
      <c r="AD18" s="28">
        <f>ROUND(AD7*AE18,0)</f>
        <v>0</v>
      </c>
      <c r="AE18" s="25"/>
      <c r="AF18" s="28">
        <f>ROUND(AF7*AG18,0)</f>
        <v>0</v>
      </c>
      <c r="AG18" s="25"/>
      <c r="AH18" s="27">
        <f t="shared" si="0"/>
        <v>0</v>
      </c>
    </row>
    <row r="19" spans="2:34" ht="14.1" customHeight="1" x14ac:dyDescent="0.2">
      <c r="B19" s="41" t="s">
        <v>23</v>
      </c>
      <c r="C19" s="41"/>
      <c r="D19" s="28">
        <f>ROUND(D7*E19,0)</f>
        <v>0</v>
      </c>
      <c r="E19" s="25">
        <v>0</v>
      </c>
      <c r="F19" s="28">
        <f>ROUND(F7*G19,0)</f>
        <v>0</v>
      </c>
      <c r="G19" s="25"/>
      <c r="H19" s="28">
        <f>ROUND(H7*I19,0)</f>
        <v>0</v>
      </c>
      <c r="I19" s="25"/>
      <c r="J19" s="28">
        <f>ROUND(J7*K19,0)</f>
        <v>0</v>
      </c>
      <c r="K19" s="25"/>
      <c r="L19" s="28">
        <f>ROUND(L7*M19,0)</f>
        <v>0</v>
      </c>
      <c r="M19" s="25"/>
      <c r="N19" s="28">
        <f>ROUND(N7*O19,0)</f>
        <v>0</v>
      </c>
      <c r="O19" s="25"/>
      <c r="P19" s="28">
        <f>ROUND(P7*Q19,0)</f>
        <v>0</v>
      </c>
      <c r="Q19" s="25"/>
      <c r="R19" s="28">
        <f>ROUND(R7*S19,0)</f>
        <v>0</v>
      </c>
      <c r="S19" s="25"/>
      <c r="T19" s="28">
        <f>ROUND(T7*U19,0)</f>
        <v>0</v>
      </c>
      <c r="U19" s="25"/>
      <c r="V19" s="28">
        <f>ROUND(V7*W19,0)</f>
        <v>0</v>
      </c>
      <c r="W19" s="25"/>
      <c r="X19" s="28">
        <f>ROUND(X7*Y19,0)</f>
        <v>0</v>
      </c>
      <c r="Y19" s="25"/>
      <c r="Z19" s="28">
        <f>ROUND(Z7*AA19,0)</f>
        <v>0</v>
      </c>
      <c r="AA19" s="25"/>
      <c r="AB19" s="28">
        <f>ROUND(AB7*AC19,0)</f>
        <v>0</v>
      </c>
      <c r="AC19" s="25"/>
      <c r="AD19" s="28">
        <f>ROUND(AD7*AE19,0)</f>
        <v>0</v>
      </c>
      <c r="AE19" s="25"/>
      <c r="AF19" s="28">
        <f>ROUND(AF7*AG19,0)</f>
        <v>0</v>
      </c>
      <c r="AG19" s="25"/>
      <c r="AH19" s="27">
        <f t="shared" si="0"/>
        <v>0</v>
      </c>
    </row>
    <row r="20" spans="2:34" ht="14.1" customHeight="1" x14ac:dyDescent="0.2">
      <c r="B20" s="64" t="s">
        <v>24</v>
      </c>
      <c r="C20" s="6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</row>
    <row r="21" spans="2:34" ht="14.1" customHeight="1" x14ac:dyDescent="0.2">
      <c r="B21" s="40" t="s">
        <v>25</v>
      </c>
      <c r="C21" s="40"/>
      <c r="D21" s="28">
        <f>ROUND(D7*E21,0)</f>
        <v>0</v>
      </c>
      <c r="E21" s="25">
        <v>0</v>
      </c>
      <c r="F21" s="28">
        <f>ROUND(F7*G21,0)</f>
        <v>0</v>
      </c>
      <c r="G21" s="25"/>
      <c r="H21" s="28">
        <f>ROUND(H7*I21,0)</f>
        <v>0</v>
      </c>
      <c r="I21" s="25"/>
      <c r="J21" s="28">
        <f>ROUND(J7*K21,0)</f>
        <v>0</v>
      </c>
      <c r="K21" s="25"/>
      <c r="L21" s="28">
        <f>ROUND(L7*M21,0)</f>
        <v>0</v>
      </c>
      <c r="M21" s="25"/>
      <c r="N21" s="28">
        <f>ROUND(N7*O21,0)</f>
        <v>0</v>
      </c>
      <c r="O21" s="25"/>
      <c r="P21" s="28">
        <f>ROUND(P7*Q21,0)</f>
        <v>0</v>
      </c>
      <c r="Q21" s="25"/>
      <c r="R21" s="28">
        <f>ROUND(R7*S21,0)</f>
        <v>2296972</v>
      </c>
      <c r="S21" s="25">
        <v>2296972</v>
      </c>
      <c r="T21" s="28">
        <f>ROUND(T7*U21,0)</f>
        <v>0</v>
      </c>
      <c r="U21" s="25"/>
      <c r="V21" s="28">
        <f>ROUND(V7*W21,0)</f>
        <v>0</v>
      </c>
      <c r="W21" s="25"/>
      <c r="X21" s="28">
        <f>ROUND(X7*Y21,0)</f>
        <v>0</v>
      </c>
      <c r="Y21" s="25"/>
      <c r="Z21" s="28">
        <f>ROUND(Z7*AA21,0)</f>
        <v>0</v>
      </c>
      <c r="AA21" s="25"/>
      <c r="AB21" s="28">
        <f>ROUND(AB7*AC21,0)</f>
        <v>0</v>
      </c>
      <c r="AC21" s="25"/>
      <c r="AD21" s="28">
        <f>ROUND(AD7*AE21,0)</f>
        <v>0</v>
      </c>
      <c r="AE21" s="25"/>
      <c r="AF21" s="28">
        <f>ROUND(AF7*AG21,0)</f>
        <v>0</v>
      </c>
      <c r="AG21" s="25"/>
      <c r="AH21" s="27">
        <f t="shared" ref="AH21:AH27" si="1">D21+F21+H21+J21+L21+N21+P21+R21+T21+V21+X21+Z21+AB21+AD21+AF21</f>
        <v>2296972</v>
      </c>
    </row>
    <row r="22" spans="2:34" ht="14.1" customHeight="1" x14ac:dyDescent="0.2">
      <c r="B22" s="41" t="s">
        <v>26</v>
      </c>
      <c r="C22" s="41"/>
      <c r="D22" s="28">
        <f>ROUND(D7*E22,0)</f>
        <v>0</v>
      </c>
      <c r="E22" s="25">
        <v>0</v>
      </c>
      <c r="F22" s="28">
        <f>ROUND(F7*G22,0)</f>
        <v>0</v>
      </c>
      <c r="G22" s="25"/>
      <c r="H22" s="28">
        <f>ROUND(H7*I22,0)</f>
        <v>0</v>
      </c>
      <c r="I22" s="25"/>
      <c r="J22" s="28">
        <f>ROUND(J7*K22,0)</f>
        <v>0</v>
      </c>
      <c r="K22" s="25"/>
      <c r="L22" s="28">
        <f>ROUND(L7*M22,0)</f>
        <v>0</v>
      </c>
      <c r="M22" s="25"/>
      <c r="N22" s="28">
        <f>ROUND(N7*O22,0)</f>
        <v>0</v>
      </c>
      <c r="O22" s="25"/>
      <c r="P22" s="28">
        <f>ROUND(P7*Q22,0)</f>
        <v>0</v>
      </c>
      <c r="Q22" s="25"/>
      <c r="R22" s="28">
        <f>ROUND(R7*S22,0)</f>
        <v>85664093</v>
      </c>
      <c r="S22" s="25">
        <v>85664093</v>
      </c>
      <c r="T22" s="28">
        <f>ROUND(T7*U22,0)</f>
        <v>0</v>
      </c>
      <c r="U22" s="25"/>
      <c r="V22" s="28">
        <f>ROUND(V7*W22,0)</f>
        <v>0</v>
      </c>
      <c r="W22" s="25"/>
      <c r="X22" s="28">
        <f>ROUND(X7*Y22,0)</f>
        <v>0</v>
      </c>
      <c r="Y22" s="25"/>
      <c r="Z22" s="28">
        <f>ROUND(Z7*AA22,0)</f>
        <v>0</v>
      </c>
      <c r="AA22" s="25"/>
      <c r="AB22" s="28">
        <f>ROUND(AB7*AC22,0)</f>
        <v>0</v>
      </c>
      <c r="AC22" s="25"/>
      <c r="AD22" s="28">
        <f>ROUND(AD7*AE22,0)</f>
        <v>0</v>
      </c>
      <c r="AE22" s="25"/>
      <c r="AF22" s="28">
        <f>ROUND(AF7*AG22,0)</f>
        <v>0</v>
      </c>
      <c r="AG22" s="25"/>
      <c r="AH22" s="27">
        <f t="shared" si="1"/>
        <v>85664093</v>
      </c>
    </row>
    <row r="23" spans="2:34" ht="14.1" customHeight="1" x14ac:dyDescent="0.2">
      <c r="B23" s="40" t="s">
        <v>18</v>
      </c>
      <c r="C23" s="40"/>
      <c r="D23" s="28">
        <f>ROUND(D7*E23,0)</f>
        <v>0</v>
      </c>
      <c r="E23" s="25">
        <v>0</v>
      </c>
      <c r="F23" s="28">
        <f>ROUND(F7*G23,0)</f>
        <v>0</v>
      </c>
      <c r="G23" s="25"/>
      <c r="H23" s="28">
        <f>ROUND(H7*I23,0)</f>
        <v>0</v>
      </c>
      <c r="I23" s="25"/>
      <c r="J23" s="28">
        <f>ROUND(J7*K23,0)</f>
        <v>0</v>
      </c>
      <c r="K23" s="25"/>
      <c r="L23" s="28">
        <f>ROUND(L7*M23,0)</f>
        <v>0</v>
      </c>
      <c r="M23" s="25"/>
      <c r="N23" s="28">
        <f>ROUND(N7*O23,0)</f>
        <v>0</v>
      </c>
      <c r="O23" s="25"/>
      <c r="P23" s="28">
        <f>ROUND(P7*Q23,0)</f>
        <v>0</v>
      </c>
      <c r="Q23" s="25"/>
      <c r="R23" s="28">
        <f>ROUND(R7*S23,0)</f>
        <v>408643001</v>
      </c>
      <c r="S23" s="25">
        <v>408643001</v>
      </c>
      <c r="T23" s="28">
        <f>ROUND(T7*U23,0)</f>
        <v>0</v>
      </c>
      <c r="U23" s="25"/>
      <c r="V23" s="28">
        <f>ROUND(V7*W23,0)</f>
        <v>0</v>
      </c>
      <c r="W23" s="25"/>
      <c r="X23" s="28">
        <f>ROUND(X7*Y23,0)</f>
        <v>0</v>
      </c>
      <c r="Y23" s="25"/>
      <c r="Z23" s="28">
        <f>ROUND(Z7*AA23,0)</f>
        <v>0</v>
      </c>
      <c r="AA23" s="25"/>
      <c r="AB23" s="28">
        <f>ROUND(AB7*AC23,0)</f>
        <v>0</v>
      </c>
      <c r="AC23" s="25"/>
      <c r="AD23" s="28">
        <f>ROUND(AD7*AE23,0)</f>
        <v>0</v>
      </c>
      <c r="AE23" s="25"/>
      <c r="AF23" s="28">
        <f>ROUND(AF7*AG23,0)</f>
        <v>0</v>
      </c>
      <c r="AG23" s="25"/>
      <c r="AH23" s="27">
        <f t="shared" si="1"/>
        <v>408643001</v>
      </c>
    </row>
    <row r="24" spans="2:34" ht="14.1" customHeight="1" x14ac:dyDescent="0.2">
      <c r="B24" s="40" t="s">
        <v>22</v>
      </c>
      <c r="C24" s="40"/>
      <c r="D24" s="28">
        <f>ROUND(D7*E24,0)</f>
        <v>0</v>
      </c>
      <c r="E24" s="25">
        <v>0</v>
      </c>
      <c r="F24" s="28">
        <f>ROUND(F7*G24,0)</f>
        <v>0</v>
      </c>
      <c r="G24" s="25"/>
      <c r="H24" s="28">
        <f>ROUND(H7*I24,0)</f>
        <v>0</v>
      </c>
      <c r="I24" s="25"/>
      <c r="J24" s="28">
        <f>ROUND(J7*K24,0)</f>
        <v>0</v>
      </c>
      <c r="K24" s="25"/>
      <c r="L24" s="28">
        <f>ROUND(L7*M24,0)</f>
        <v>0</v>
      </c>
      <c r="M24" s="25"/>
      <c r="N24" s="28">
        <f>ROUND(N7*O24,0)</f>
        <v>0</v>
      </c>
      <c r="O24" s="25"/>
      <c r="P24" s="28">
        <f>ROUND(P7*Q24,0)</f>
        <v>0</v>
      </c>
      <c r="Q24" s="25"/>
      <c r="R24" s="28">
        <f>ROUND(R7*S24,0)</f>
        <v>0</v>
      </c>
      <c r="S24" s="25"/>
      <c r="T24" s="28">
        <f>ROUND(T7*U24,0)</f>
        <v>0</v>
      </c>
      <c r="U24" s="25"/>
      <c r="V24" s="28">
        <f>ROUND(V7*W24,0)</f>
        <v>0</v>
      </c>
      <c r="W24" s="25"/>
      <c r="X24" s="28">
        <f>ROUND(X7*Y24,0)</f>
        <v>0</v>
      </c>
      <c r="Y24" s="25"/>
      <c r="Z24" s="28">
        <f>ROUND(Z7*AA24,0)</f>
        <v>0</v>
      </c>
      <c r="AA24" s="25"/>
      <c r="AB24" s="28">
        <f>ROUND(AB7*AC24,0)</f>
        <v>0</v>
      </c>
      <c r="AC24" s="25"/>
      <c r="AD24" s="28">
        <f>ROUND(AD7*AE24,0)</f>
        <v>0</v>
      </c>
      <c r="AE24" s="25"/>
      <c r="AF24" s="28">
        <f>ROUND(AF7*AG24,0)</f>
        <v>0</v>
      </c>
      <c r="AG24" s="25"/>
      <c r="AH24" s="27">
        <f t="shared" si="1"/>
        <v>0</v>
      </c>
    </row>
    <row r="25" spans="2:34" ht="14.1" customHeight="1" x14ac:dyDescent="0.2">
      <c r="B25" s="41" t="s">
        <v>23</v>
      </c>
      <c r="C25" s="41"/>
      <c r="D25" s="28">
        <f>ROUND(D7*E25,0)</f>
        <v>0</v>
      </c>
      <c r="E25" s="25">
        <v>0</v>
      </c>
      <c r="F25" s="28">
        <f>ROUND(F7*G25,0)</f>
        <v>0</v>
      </c>
      <c r="G25" s="25"/>
      <c r="H25" s="28">
        <f>ROUND(H7*I25,0)</f>
        <v>0</v>
      </c>
      <c r="I25" s="25"/>
      <c r="J25" s="28">
        <f>ROUND(J7*K25,0)</f>
        <v>0</v>
      </c>
      <c r="K25" s="25"/>
      <c r="L25" s="28">
        <f>ROUND(L7*M25,0)</f>
        <v>0</v>
      </c>
      <c r="M25" s="25"/>
      <c r="N25" s="28">
        <f>ROUND(N7*O25,0)</f>
        <v>0</v>
      </c>
      <c r="O25" s="25"/>
      <c r="P25" s="28">
        <f>ROUND(P7*Q25,0)</f>
        <v>0</v>
      </c>
      <c r="Q25" s="25"/>
      <c r="R25" s="28">
        <f>ROUND(R7*S25,0)</f>
        <v>0</v>
      </c>
      <c r="S25" s="25"/>
      <c r="T25" s="28">
        <f>ROUND(T7*U25,0)</f>
        <v>0</v>
      </c>
      <c r="U25" s="25"/>
      <c r="V25" s="28">
        <f>ROUND(V7*W25,0)</f>
        <v>0</v>
      </c>
      <c r="W25" s="25"/>
      <c r="X25" s="28">
        <f>ROUND(X7*Y25,0)</f>
        <v>0</v>
      </c>
      <c r="Y25" s="25"/>
      <c r="Z25" s="28">
        <f>ROUND(Z7*AA25,0)</f>
        <v>0</v>
      </c>
      <c r="AA25" s="25"/>
      <c r="AB25" s="28">
        <f>ROUND(AB7*AC25,0)</f>
        <v>0</v>
      </c>
      <c r="AC25" s="25"/>
      <c r="AD25" s="28">
        <f>ROUND(AD7*AE25,0)</f>
        <v>0</v>
      </c>
      <c r="AE25" s="25"/>
      <c r="AF25" s="28">
        <f>ROUND(AF7*AG25,0)</f>
        <v>0</v>
      </c>
      <c r="AG25" s="25"/>
      <c r="AH25" s="27">
        <f t="shared" si="1"/>
        <v>0</v>
      </c>
    </row>
    <row r="26" spans="2:34" ht="14.1" customHeight="1" x14ac:dyDescent="0.2">
      <c r="B26" s="40" t="s">
        <v>27</v>
      </c>
      <c r="C26" s="40"/>
      <c r="D26" s="28">
        <f>ROUND(D7*E26,0)</f>
        <v>625523343</v>
      </c>
      <c r="E26" s="25">
        <v>625523343</v>
      </c>
      <c r="F26" s="28">
        <f>ROUND(F7*G26,0)</f>
        <v>1047685</v>
      </c>
      <c r="G26" s="25">
        <v>1047685</v>
      </c>
      <c r="H26" s="28">
        <f>ROUND(H7*I26,0)</f>
        <v>16956986</v>
      </c>
      <c r="I26" s="25">
        <v>16956986</v>
      </c>
      <c r="J26" s="28">
        <f>ROUND(J7*K26,0)</f>
        <v>0</v>
      </c>
      <c r="K26" s="25"/>
      <c r="L26" s="28">
        <f>ROUND(L7*M26,0)</f>
        <v>24464</v>
      </c>
      <c r="M26" s="25">
        <v>2075976</v>
      </c>
      <c r="N26" s="28">
        <f>ROUND(N7*O26,0)</f>
        <v>70308</v>
      </c>
      <c r="O26" s="25">
        <v>5022034</v>
      </c>
      <c r="P26" s="28">
        <f>ROUND(P7*Q26,0)</f>
        <v>22670</v>
      </c>
      <c r="Q26" s="25">
        <v>2266950</v>
      </c>
      <c r="R26" s="28">
        <f>ROUND(R7*S26,0)</f>
        <v>100908481</v>
      </c>
      <c r="S26" s="25">
        <v>100908481</v>
      </c>
      <c r="T26" s="28">
        <f>ROUND(T7*U26,0)</f>
        <v>0</v>
      </c>
      <c r="U26" s="25"/>
      <c r="V26" s="28">
        <f>ROUND(V7*W26,0)</f>
        <v>0</v>
      </c>
      <c r="W26" s="25"/>
      <c r="X26" s="28">
        <f>ROUND(X7*Y26,0)</f>
        <v>0</v>
      </c>
      <c r="Y26" s="25"/>
      <c r="Z26" s="28">
        <f>ROUND(Z7*AA26,0)</f>
        <v>0</v>
      </c>
      <c r="AA26" s="25"/>
      <c r="AB26" s="28">
        <f>ROUND(AB7*AC26,0)</f>
        <v>1635089030</v>
      </c>
      <c r="AC26" s="25">
        <v>1635089030</v>
      </c>
      <c r="AD26" s="28">
        <f>ROUND(AD7*AE26,0)</f>
        <v>1081878650</v>
      </c>
      <c r="AE26" s="25">
        <v>1081878650</v>
      </c>
      <c r="AF26" s="28">
        <f>ROUND(AF7*AG26,0)</f>
        <v>0</v>
      </c>
      <c r="AG26" s="25"/>
      <c r="AH26" s="27">
        <f t="shared" si="1"/>
        <v>3461521617</v>
      </c>
    </row>
    <row r="27" spans="2:34" ht="14.1" customHeight="1" x14ac:dyDescent="0.2">
      <c r="B27" s="38" t="s">
        <v>0</v>
      </c>
      <c r="C27" s="39"/>
      <c r="D27" s="28">
        <f t="shared" ref="D27:AG27" si="2">SUM(D10:D26)</f>
        <v>3096590922</v>
      </c>
      <c r="E27" s="28">
        <f t="shared" si="2"/>
        <v>3096590922</v>
      </c>
      <c r="F27" s="28">
        <f t="shared" si="2"/>
        <v>1047685</v>
      </c>
      <c r="G27" s="28">
        <f t="shared" si="2"/>
        <v>1047685</v>
      </c>
      <c r="H27" s="28">
        <f t="shared" si="2"/>
        <v>1751549402</v>
      </c>
      <c r="I27" s="28">
        <f t="shared" si="2"/>
        <v>1751549402</v>
      </c>
      <c r="J27" s="28">
        <f t="shared" si="2"/>
        <v>0</v>
      </c>
      <c r="K27" s="28">
        <f t="shared" si="2"/>
        <v>0</v>
      </c>
      <c r="L27" s="28">
        <f t="shared" si="2"/>
        <v>48823565</v>
      </c>
      <c r="M27" s="28">
        <f t="shared" si="2"/>
        <v>4143137826</v>
      </c>
      <c r="N27" s="28">
        <f t="shared" si="2"/>
        <v>70308</v>
      </c>
      <c r="O27" s="28">
        <f t="shared" si="2"/>
        <v>5022034</v>
      </c>
      <c r="P27" s="28">
        <f t="shared" si="2"/>
        <v>22670</v>
      </c>
      <c r="Q27" s="28">
        <f t="shared" si="2"/>
        <v>2266950</v>
      </c>
      <c r="R27" s="28">
        <f t="shared" si="2"/>
        <v>797989447</v>
      </c>
      <c r="S27" s="28">
        <f t="shared" si="2"/>
        <v>797989447</v>
      </c>
      <c r="T27" s="28">
        <f t="shared" si="2"/>
        <v>0</v>
      </c>
      <c r="U27" s="28">
        <f t="shared" si="2"/>
        <v>0</v>
      </c>
      <c r="V27" s="28">
        <f t="shared" si="2"/>
        <v>0</v>
      </c>
      <c r="W27" s="28">
        <f t="shared" si="2"/>
        <v>0</v>
      </c>
      <c r="X27" s="28">
        <f t="shared" si="2"/>
        <v>0</v>
      </c>
      <c r="Y27" s="28">
        <f t="shared" si="2"/>
        <v>0</v>
      </c>
      <c r="Z27" s="28">
        <f t="shared" si="2"/>
        <v>0</v>
      </c>
      <c r="AA27" s="28">
        <f t="shared" si="2"/>
        <v>0</v>
      </c>
      <c r="AB27" s="28">
        <f t="shared" si="2"/>
        <v>7639102126</v>
      </c>
      <c r="AC27" s="28">
        <f t="shared" si="2"/>
        <v>7639102126</v>
      </c>
      <c r="AD27" s="28">
        <f t="shared" si="2"/>
        <v>5916142934</v>
      </c>
      <c r="AE27" s="28">
        <f t="shared" si="2"/>
        <v>5916142934</v>
      </c>
      <c r="AF27" s="28">
        <f t="shared" si="2"/>
        <v>0</v>
      </c>
      <c r="AG27" s="28">
        <f t="shared" si="2"/>
        <v>0</v>
      </c>
      <c r="AH27" s="27">
        <f t="shared" si="1"/>
        <v>19251339059</v>
      </c>
    </row>
    <row r="28" spans="2:34" ht="20.100000000000001" customHeight="1" x14ac:dyDescent="0.2">
      <c r="B28" s="7"/>
      <c r="C28" s="8"/>
    </row>
    <row r="29" spans="2:34" ht="20.25" customHeight="1" thickBot="1" x14ac:dyDescent="0.25">
      <c r="B29" s="16" t="s">
        <v>33</v>
      </c>
      <c r="C29" s="3"/>
    </row>
    <row r="30" spans="2:34" ht="37.5" customHeight="1" x14ac:dyDescent="0.2">
      <c r="B30" s="51" t="s">
        <v>6</v>
      </c>
      <c r="C30" s="51"/>
      <c r="D30" s="19" t="s">
        <v>30</v>
      </c>
      <c r="E30" s="19" t="s">
        <v>30</v>
      </c>
      <c r="F30" s="19" t="s">
        <v>30</v>
      </c>
      <c r="G30" s="20" t="s">
        <v>31</v>
      </c>
      <c r="H30" s="19" t="s">
        <v>30</v>
      </c>
      <c r="I30" s="20" t="s">
        <v>31</v>
      </c>
      <c r="J30" s="19" t="s">
        <v>30</v>
      </c>
      <c r="K30" s="20" t="s">
        <v>31</v>
      </c>
      <c r="L30" s="19" t="s">
        <v>30</v>
      </c>
      <c r="M30" s="20" t="s">
        <v>31</v>
      </c>
      <c r="N30" s="19" t="s">
        <v>30</v>
      </c>
      <c r="O30" s="20" t="s">
        <v>31</v>
      </c>
      <c r="P30" s="19" t="s">
        <v>30</v>
      </c>
      <c r="Q30" s="20" t="s">
        <v>31</v>
      </c>
      <c r="R30" s="19" t="s">
        <v>30</v>
      </c>
      <c r="S30" s="20" t="s">
        <v>31</v>
      </c>
      <c r="T30" s="19" t="s">
        <v>30</v>
      </c>
      <c r="U30" s="20" t="s">
        <v>31</v>
      </c>
      <c r="V30" s="19" t="s">
        <v>30</v>
      </c>
      <c r="W30" s="20" t="s">
        <v>31</v>
      </c>
      <c r="X30" s="19" t="s">
        <v>30</v>
      </c>
      <c r="Y30" s="20" t="s">
        <v>31</v>
      </c>
      <c r="Z30" s="19" t="s">
        <v>30</v>
      </c>
      <c r="AA30" s="20" t="s">
        <v>31</v>
      </c>
      <c r="AB30" s="19" t="s">
        <v>30</v>
      </c>
      <c r="AC30" s="20" t="s">
        <v>31</v>
      </c>
      <c r="AD30" s="19" t="s">
        <v>30</v>
      </c>
      <c r="AE30" s="20" t="s">
        <v>31</v>
      </c>
      <c r="AF30" s="19" t="s">
        <v>30</v>
      </c>
      <c r="AG30" s="20" t="s">
        <v>31</v>
      </c>
      <c r="AH30" s="21" t="s">
        <v>32</v>
      </c>
    </row>
    <row r="31" spans="2:34" ht="37.5" customHeight="1" x14ac:dyDescent="0.2">
      <c r="B31" s="51" t="s">
        <v>28</v>
      </c>
      <c r="C31" s="51"/>
      <c r="D31" s="59" t="str">
        <f>D9</f>
        <v>飯南病院</v>
      </c>
      <c r="E31" s="58"/>
      <c r="F31" s="59" t="str">
        <f>F9</f>
        <v>飯南町観光協会</v>
      </c>
      <c r="G31" s="58"/>
      <c r="H31" s="59" t="str">
        <f>H9</f>
        <v>雲南市・飯南市事務組合
期首　及び　調整用</v>
      </c>
      <c r="I31" s="58"/>
      <c r="J31" s="59" t="str">
        <f>J9</f>
        <v>雲南市・飯南市事務組合</v>
      </c>
      <c r="K31" s="58"/>
      <c r="L31" s="59" t="str">
        <f>L9</f>
        <v>島根県市町村総合事務組合</v>
      </c>
      <c r="M31" s="58"/>
      <c r="N31" s="59" t="str">
        <f>N9</f>
        <v>島根県後期高齢者医療広域連合
一般会計</v>
      </c>
      <c r="O31" s="58"/>
      <c r="P31" s="59" t="str">
        <f>P9</f>
        <v>島根県後期高齢者医療広域連合
特別会計</v>
      </c>
      <c r="Q31" s="58"/>
      <c r="R31" s="59" t="str">
        <f>R9</f>
        <v>雲南広域連合
期首　及び　調整用</v>
      </c>
      <c r="S31" s="58"/>
      <c r="T31" s="59" t="str">
        <f>T9</f>
        <v>雲南広域連合
一般会計</v>
      </c>
      <c r="U31" s="58"/>
      <c r="V31" s="59" t="str">
        <f>V9</f>
        <v>雲南広域連合
介護</v>
      </c>
      <c r="W31" s="58"/>
      <c r="X31" s="59" t="str">
        <f>X9</f>
        <v>雲南広域連合
下水道</v>
      </c>
      <c r="Y31" s="58"/>
      <c r="Z31" s="59">
        <f>Z9</f>
        <v>0</v>
      </c>
      <c r="AA31" s="58"/>
      <c r="AB31" s="59" t="str">
        <f>AB9</f>
        <v>下水道事業</v>
      </c>
      <c r="AC31" s="58"/>
      <c r="AD31" s="59" t="str">
        <f>AD9</f>
        <v>簡易水道事業</v>
      </c>
      <c r="AE31" s="58"/>
      <c r="AF31" s="59">
        <f>AF9</f>
        <v>0</v>
      </c>
      <c r="AG31" s="58"/>
      <c r="AH31" s="22"/>
    </row>
    <row r="32" spans="2:34" ht="14.1" customHeight="1" x14ac:dyDescent="0.2">
      <c r="B32" s="65" t="s">
        <v>14</v>
      </c>
      <c r="C32" s="6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/>
    </row>
    <row r="33" spans="2:34" ht="14.1" customHeight="1" x14ac:dyDescent="0.2">
      <c r="B33" s="40" t="s">
        <v>15</v>
      </c>
      <c r="C33" s="40"/>
      <c r="D33" s="28">
        <f>ROUND(D7*E33,0)</f>
        <v>0</v>
      </c>
      <c r="E33" s="25">
        <v>0</v>
      </c>
      <c r="F33" s="28">
        <f>ROUND(F7*G33,0)</f>
        <v>0</v>
      </c>
      <c r="G33" s="25"/>
      <c r="H33" s="28">
        <f>ROUND(H7*I33,0)</f>
        <v>0</v>
      </c>
      <c r="I33" s="25"/>
      <c r="J33" s="28">
        <f>ROUND(J7*K33,0)</f>
        <v>0</v>
      </c>
      <c r="K33" s="25"/>
      <c r="L33" s="28">
        <f>ROUND(L7*M33,0)</f>
        <v>0</v>
      </c>
      <c r="M33" s="25"/>
      <c r="N33" s="28">
        <f>ROUND(N7*O33,0)</f>
        <v>0</v>
      </c>
      <c r="O33" s="25"/>
      <c r="P33" s="28">
        <f>ROUND(P7*Q33,0)</f>
        <v>0</v>
      </c>
      <c r="Q33" s="25"/>
      <c r="R33" s="28">
        <f>ROUND(R7*S33,0)</f>
        <v>0</v>
      </c>
      <c r="S33" s="25"/>
      <c r="T33" s="28">
        <f>ROUND(T7*U33,0)</f>
        <v>0</v>
      </c>
      <c r="U33" s="25"/>
      <c r="V33" s="28">
        <f>ROUND(V7*W33,0)</f>
        <v>0</v>
      </c>
      <c r="W33" s="25"/>
      <c r="X33" s="28">
        <f>ROUND(X7*Y33,0)</f>
        <v>0</v>
      </c>
      <c r="Y33" s="25"/>
      <c r="Z33" s="28">
        <f>ROUND(Z7*AA33,0)</f>
        <v>0</v>
      </c>
      <c r="AA33" s="25"/>
      <c r="AB33" s="28">
        <f>ROUND(AB7*AC33,0)</f>
        <v>0</v>
      </c>
      <c r="AC33" s="25"/>
      <c r="AD33" s="28">
        <f>ROUND(AD7*AE33,0)</f>
        <v>0</v>
      </c>
      <c r="AE33" s="25"/>
      <c r="AF33" s="28">
        <f>ROUND(AF7*AG33,0)</f>
        <v>0</v>
      </c>
      <c r="AG33" s="25"/>
      <c r="AH33" s="27">
        <f t="shared" ref="AH33:AH41" si="3">D33+F33+H33+J33+L33+N33+P33+R33+T33+V33+X33+Z33+AB33+AD33+AF33</f>
        <v>0</v>
      </c>
    </row>
    <row r="34" spans="2:34" ht="14.1" customHeight="1" x14ac:dyDescent="0.2">
      <c r="B34" s="41" t="s">
        <v>16</v>
      </c>
      <c r="C34" s="41"/>
      <c r="D34" s="28">
        <f>ROUND(D7*E34,0)</f>
        <v>0</v>
      </c>
      <c r="E34" s="25">
        <v>0</v>
      </c>
      <c r="F34" s="28">
        <f>ROUND(F7*G34,0)</f>
        <v>0</v>
      </c>
      <c r="G34" s="25"/>
      <c r="H34" s="28">
        <f>ROUND(H7*I34,0)</f>
        <v>0</v>
      </c>
      <c r="I34" s="25"/>
      <c r="J34" s="28">
        <f>ROUND(J7*K34,0)</f>
        <v>0</v>
      </c>
      <c r="K34" s="25"/>
      <c r="L34" s="28">
        <f>ROUND(L7*M34,0)</f>
        <v>0</v>
      </c>
      <c r="M34" s="25"/>
      <c r="N34" s="28">
        <f>ROUND(N7*O34,0)</f>
        <v>0</v>
      </c>
      <c r="O34" s="25"/>
      <c r="P34" s="28">
        <f>ROUND(P7*Q34,0)</f>
        <v>0</v>
      </c>
      <c r="Q34" s="25"/>
      <c r="R34" s="28">
        <f>ROUND(R7*S34,0)</f>
        <v>0</v>
      </c>
      <c r="S34" s="25"/>
      <c r="T34" s="28">
        <f>ROUND(T7*U34,0)</f>
        <v>0</v>
      </c>
      <c r="U34" s="25"/>
      <c r="V34" s="28">
        <f>ROUND(V7*W34,0)</f>
        <v>0</v>
      </c>
      <c r="W34" s="25"/>
      <c r="X34" s="28">
        <f>ROUND(X7*Y34,0)</f>
        <v>0</v>
      </c>
      <c r="Y34" s="25"/>
      <c r="Z34" s="28">
        <f>ROUND(Z7*AA34,0)</f>
        <v>0</v>
      </c>
      <c r="AA34" s="25"/>
      <c r="AB34" s="28">
        <f>ROUND(AB7*AC34,0)</f>
        <v>0</v>
      </c>
      <c r="AC34" s="25"/>
      <c r="AD34" s="28">
        <f>ROUND(AD7*AE34,0)</f>
        <v>0</v>
      </c>
      <c r="AE34" s="25"/>
      <c r="AF34" s="28">
        <f>ROUND(AF7*AG34,0)</f>
        <v>0</v>
      </c>
      <c r="AG34" s="25"/>
      <c r="AH34" s="27">
        <f t="shared" si="3"/>
        <v>0</v>
      </c>
    </row>
    <row r="35" spans="2:34" ht="14.1" customHeight="1" x14ac:dyDescent="0.2">
      <c r="B35" s="41" t="s">
        <v>17</v>
      </c>
      <c r="C35" s="41"/>
      <c r="D35" s="28">
        <f>ROUND(D7*E35,0)</f>
        <v>9980000</v>
      </c>
      <c r="E35" s="25">
        <v>9980000</v>
      </c>
      <c r="F35" s="28">
        <f>ROUND(F7*G35,0)</f>
        <v>0</v>
      </c>
      <c r="G35" s="25"/>
      <c r="H35" s="28">
        <f>ROUND(H7*I35,0)</f>
        <v>0</v>
      </c>
      <c r="I35" s="25"/>
      <c r="J35" s="28">
        <f>ROUND(J7*K35,0)</f>
        <v>0</v>
      </c>
      <c r="K35" s="25"/>
      <c r="L35" s="28">
        <f>ROUND(L7*M35,0)</f>
        <v>0</v>
      </c>
      <c r="M35" s="25"/>
      <c r="N35" s="28">
        <f>ROUND(N7*O35,0)</f>
        <v>0</v>
      </c>
      <c r="O35" s="25"/>
      <c r="P35" s="28">
        <f>ROUND(P7*Q35,0)</f>
        <v>0</v>
      </c>
      <c r="Q35" s="25"/>
      <c r="R35" s="28">
        <f>ROUND(R7*S35,0)</f>
        <v>0</v>
      </c>
      <c r="S35" s="25"/>
      <c r="T35" s="28">
        <f>ROUND(T7*U35,0)</f>
        <v>223579</v>
      </c>
      <c r="U35" s="25">
        <v>1944000</v>
      </c>
      <c r="V35" s="28">
        <f>ROUND(V7*W35,0)</f>
        <v>0</v>
      </c>
      <c r="W35" s="25"/>
      <c r="X35" s="28">
        <f>ROUND(X7*Y35,0)</f>
        <v>0</v>
      </c>
      <c r="Y35" s="25"/>
      <c r="Z35" s="28">
        <f>ROUND(Z7*AA35,0)</f>
        <v>0</v>
      </c>
      <c r="AA35" s="25"/>
      <c r="AB35" s="28">
        <f>ROUND(AB7*AC35,0)</f>
        <v>0</v>
      </c>
      <c r="AC35" s="25"/>
      <c r="AD35" s="28">
        <f>ROUND(AD7*AE35,0)</f>
        <v>0</v>
      </c>
      <c r="AE35" s="25"/>
      <c r="AF35" s="28">
        <f>ROUND(AF7*AG35,0)</f>
        <v>0</v>
      </c>
      <c r="AG35" s="25"/>
      <c r="AH35" s="27">
        <f t="shared" si="3"/>
        <v>10203579</v>
      </c>
    </row>
    <row r="36" spans="2:34" ht="14.1" customHeight="1" x14ac:dyDescent="0.2">
      <c r="B36" s="40" t="s">
        <v>18</v>
      </c>
      <c r="C36" s="40"/>
      <c r="D36" s="28">
        <f>ROUND(D7*E36,0)</f>
        <v>0</v>
      </c>
      <c r="E36" s="25">
        <v>0</v>
      </c>
      <c r="F36" s="28">
        <f>ROUND(F7*G36,0)</f>
        <v>0</v>
      </c>
      <c r="G36" s="25"/>
      <c r="H36" s="28">
        <f>ROUND(H7*I36,0)</f>
        <v>0</v>
      </c>
      <c r="I36" s="25"/>
      <c r="J36" s="28">
        <f>ROUND(J7*K36,0)</f>
        <v>15595071</v>
      </c>
      <c r="K36" s="25">
        <v>102102075</v>
      </c>
      <c r="L36" s="28">
        <f>ROUND(L7*M36,0)</f>
        <v>0</v>
      </c>
      <c r="M36" s="25"/>
      <c r="N36" s="28">
        <f>ROUND(N7*O36,0)</f>
        <v>0</v>
      </c>
      <c r="O36" s="25"/>
      <c r="P36" s="28">
        <f>ROUND(P7*Q36,0)</f>
        <v>0</v>
      </c>
      <c r="Q36" s="25"/>
      <c r="R36" s="28">
        <f>ROUND(R7*S36,0)</f>
        <v>0</v>
      </c>
      <c r="S36" s="25"/>
      <c r="T36" s="28">
        <f>ROUND(T7*U36,0)</f>
        <v>260843</v>
      </c>
      <c r="U36" s="25">
        <v>2268000</v>
      </c>
      <c r="V36" s="28">
        <f>ROUND(V7*W36,0)</f>
        <v>0</v>
      </c>
      <c r="W36" s="25"/>
      <c r="X36" s="28">
        <f>ROUND(X7*Y36,0)</f>
        <v>0</v>
      </c>
      <c r="Y36" s="25"/>
      <c r="Z36" s="28">
        <f>ROUND(Z7*AA36,0)</f>
        <v>0</v>
      </c>
      <c r="AA36" s="25"/>
      <c r="AB36" s="28">
        <f>ROUND(AB7*AC36,0)</f>
        <v>0</v>
      </c>
      <c r="AC36" s="25"/>
      <c r="AD36" s="28">
        <f>ROUND(AD7*AE36,0)</f>
        <v>26941188</v>
      </c>
      <c r="AE36" s="25">
        <v>26941188</v>
      </c>
      <c r="AF36" s="28">
        <f>ROUND(AF7*AG36,0)</f>
        <v>0</v>
      </c>
      <c r="AG36" s="25"/>
      <c r="AH36" s="27">
        <f t="shared" si="3"/>
        <v>42797102</v>
      </c>
    </row>
    <row r="37" spans="2:34" ht="14.1" customHeight="1" x14ac:dyDescent="0.2">
      <c r="B37" s="43" t="s">
        <v>19</v>
      </c>
      <c r="C37" s="43"/>
      <c r="D37" s="28">
        <f>ROUND(D7*E37,0)</f>
        <v>0</v>
      </c>
      <c r="E37" s="25">
        <v>0</v>
      </c>
      <c r="F37" s="28">
        <f>ROUND(F7*G37,0)</f>
        <v>0</v>
      </c>
      <c r="G37" s="25"/>
      <c r="H37" s="28">
        <f>ROUND(H7*I37,0)</f>
        <v>0</v>
      </c>
      <c r="I37" s="25"/>
      <c r="J37" s="28">
        <f>ROUND(J7*K37,0)</f>
        <v>0</v>
      </c>
      <c r="K37" s="25"/>
      <c r="L37" s="28">
        <f>ROUND(L7*M37,0)</f>
        <v>0</v>
      </c>
      <c r="M37" s="25"/>
      <c r="N37" s="28">
        <f>ROUND(N7*O37,0)</f>
        <v>0</v>
      </c>
      <c r="O37" s="25"/>
      <c r="P37" s="28">
        <f>ROUND(P7*Q37,0)</f>
        <v>0</v>
      </c>
      <c r="Q37" s="25"/>
      <c r="R37" s="28">
        <f>ROUND(R7*S37,0)</f>
        <v>0</v>
      </c>
      <c r="S37" s="25"/>
      <c r="T37" s="28">
        <f>ROUND(T7*U37,0)</f>
        <v>0</v>
      </c>
      <c r="U37" s="25"/>
      <c r="V37" s="28">
        <f>ROUND(V7*W37,0)</f>
        <v>0</v>
      </c>
      <c r="W37" s="25"/>
      <c r="X37" s="28">
        <f>ROUND(X7*Y37,0)</f>
        <v>0</v>
      </c>
      <c r="Y37" s="25"/>
      <c r="Z37" s="28">
        <f>ROUND(Z7*AA37,0)</f>
        <v>0</v>
      </c>
      <c r="AA37" s="25"/>
      <c r="AB37" s="28">
        <f>ROUND(AB7*AC37,0)</f>
        <v>0</v>
      </c>
      <c r="AC37" s="25"/>
      <c r="AD37" s="28">
        <f>ROUND(AD7*AE37,0)</f>
        <v>0</v>
      </c>
      <c r="AE37" s="25"/>
      <c r="AF37" s="28">
        <f>ROUND(AF7*AG37,0)</f>
        <v>0</v>
      </c>
      <c r="AG37" s="25"/>
      <c r="AH37" s="27">
        <f t="shared" si="3"/>
        <v>0</v>
      </c>
    </row>
    <row r="38" spans="2:34" ht="14.1" customHeight="1" x14ac:dyDescent="0.2">
      <c r="B38" s="44" t="s">
        <v>20</v>
      </c>
      <c r="C38" s="44"/>
      <c r="D38" s="28">
        <f>ROUND(D7*E38,0)</f>
        <v>0</v>
      </c>
      <c r="E38" s="25">
        <v>0</v>
      </c>
      <c r="F38" s="28">
        <f>ROUND(F7*G38,0)</f>
        <v>0</v>
      </c>
      <c r="G38" s="25"/>
      <c r="H38" s="28">
        <f>ROUND(H7*I38,0)</f>
        <v>0</v>
      </c>
      <c r="I38" s="25"/>
      <c r="J38" s="28">
        <f>ROUND(J7*K38,0)</f>
        <v>0</v>
      </c>
      <c r="K38" s="25"/>
      <c r="L38" s="28">
        <f>ROUND(L7*M38,0)</f>
        <v>0</v>
      </c>
      <c r="M38" s="25"/>
      <c r="N38" s="28">
        <f>ROUND(N7*O38,0)</f>
        <v>0</v>
      </c>
      <c r="O38" s="25"/>
      <c r="P38" s="28">
        <f>ROUND(P7*Q38,0)</f>
        <v>0</v>
      </c>
      <c r="Q38" s="25"/>
      <c r="R38" s="28">
        <f>ROUND(R7*S38,0)</f>
        <v>0</v>
      </c>
      <c r="S38" s="25"/>
      <c r="T38" s="28">
        <f>ROUND(T7*U38,0)</f>
        <v>0</v>
      </c>
      <c r="U38" s="25"/>
      <c r="V38" s="28">
        <f>ROUND(V7*W38,0)</f>
        <v>0</v>
      </c>
      <c r="W38" s="25"/>
      <c r="X38" s="28">
        <f>ROUND(X7*Y38,0)</f>
        <v>0</v>
      </c>
      <c r="Y38" s="25"/>
      <c r="Z38" s="28">
        <f>ROUND(Z7*AA38,0)</f>
        <v>0</v>
      </c>
      <c r="AA38" s="25"/>
      <c r="AB38" s="28">
        <f>ROUND(AB7*AC38,0)</f>
        <v>0</v>
      </c>
      <c r="AC38" s="25"/>
      <c r="AD38" s="28">
        <f>ROUND(AD7*AE38,0)</f>
        <v>0</v>
      </c>
      <c r="AE38" s="25"/>
      <c r="AF38" s="28">
        <f>ROUND(AF7*AG38,0)</f>
        <v>0</v>
      </c>
      <c r="AG38" s="25"/>
      <c r="AH38" s="27">
        <f t="shared" si="3"/>
        <v>0</v>
      </c>
    </row>
    <row r="39" spans="2:34" ht="14.1" customHeight="1" x14ac:dyDescent="0.2">
      <c r="B39" s="43" t="s">
        <v>21</v>
      </c>
      <c r="C39" s="43"/>
      <c r="D39" s="28">
        <f>ROUND(D7*E39,0)</f>
        <v>0</v>
      </c>
      <c r="E39" s="25">
        <v>0</v>
      </c>
      <c r="F39" s="28">
        <f>ROUND(F7*G39,0)</f>
        <v>0</v>
      </c>
      <c r="G39" s="25"/>
      <c r="H39" s="28">
        <f>ROUND(H7*I39,0)</f>
        <v>0</v>
      </c>
      <c r="I39" s="25"/>
      <c r="J39" s="28">
        <f>ROUND(J7*K39,0)</f>
        <v>0</v>
      </c>
      <c r="K39" s="25"/>
      <c r="L39" s="28">
        <f>ROUND(L7*M39,0)</f>
        <v>0</v>
      </c>
      <c r="M39" s="25"/>
      <c r="N39" s="28">
        <f>ROUND(N7*O39,0)</f>
        <v>0</v>
      </c>
      <c r="O39" s="25"/>
      <c r="P39" s="28">
        <f>ROUND(P7*Q39,0)</f>
        <v>0</v>
      </c>
      <c r="Q39" s="25"/>
      <c r="R39" s="28">
        <f>ROUND(R7*S39,0)</f>
        <v>0</v>
      </c>
      <c r="S39" s="25"/>
      <c r="T39" s="28">
        <f>ROUND(T7*U39,0)</f>
        <v>0</v>
      </c>
      <c r="U39" s="25"/>
      <c r="V39" s="28">
        <f>ROUND(V7*W39,0)</f>
        <v>0</v>
      </c>
      <c r="W39" s="25"/>
      <c r="X39" s="28">
        <f>ROUND(X7*Y39,0)</f>
        <v>0</v>
      </c>
      <c r="Y39" s="25"/>
      <c r="Z39" s="28">
        <f>ROUND(Z7*AA39,0)</f>
        <v>0</v>
      </c>
      <c r="AA39" s="25"/>
      <c r="AB39" s="28">
        <f>ROUND(AB7*AC39,0)</f>
        <v>0</v>
      </c>
      <c r="AC39" s="25"/>
      <c r="AD39" s="28">
        <f>ROUND(AD7*AE39,0)</f>
        <v>0</v>
      </c>
      <c r="AE39" s="25"/>
      <c r="AF39" s="28">
        <f>ROUND(AF7*AG39,0)</f>
        <v>0</v>
      </c>
      <c r="AG39" s="25"/>
      <c r="AH39" s="27">
        <f t="shared" si="3"/>
        <v>0</v>
      </c>
    </row>
    <row r="40" spans="2:34" ht="14.1" customHeight="1" x14ac:dyDescent="0.2">
      <c r="B40" s="41" t="s">
        <v>22</v>
      </c>
      <c r="C40" s="41"/>
      <c r="D40" s="28">
        <f>ROUND(D7*E40,0)</f>
        <v>0</v>
      </c>
      <c r="E40" s="25">
        <v>0</v>
      </c>
      <c r="F40" s="28">
        <f>ROUND(F7*G40,0)</f>
        <v>0</v>
      </c>
      <c r="G40" s="25"/>
      <c r="H40" s="28">
        <f>ROUND(H7*I40,0)</f>
        <v>0</v>
      </c>
      <c r="I40" s="25"/>
      <c r="J40" s="28">
        <f>ROUND(J7*K40,0)</f>
        <v>0</v>
      </c>
      <c r="K40" s="25"/>
      <c r="L40" s="28">
        <f>ROUND(L7*M40,0)</f>
        <v>0</v>
      </c>
      <c r="M40" s="25"/>
      <c r="N40" s="28">
        <f>ROUND(N7*O40,0)</f>
        <v>0</v>
      </c>
      <c r="O40" s="25"/>
      <c r="P40" s="28">
        <f>ROUND(P7*Q40,0)</f>
        <v>0</v>
      </c>
      <c r="Q40" s="25"/>
      <c r="R40" s="28">
        <f>ROUND(R7*S40,0)</f>
        <v>0</v>
      </c>
      <c r="S40" s="25"/>
      <c r="T40" s="28">
        <f>ROUND(T7*U40,0)</f>
        <v>0</v>
      </c>
      <c r="U40" s="25"/>
      <c r="V40" s="28">
        <f>ROUND(V7*W40,0)</f>
        <v>0</v>
      </c>
      <c r="W40" s="25"/>
      <c r="X40" s="28">
        <f>ROUND(X7*Y40,0)</f>
        <v>0</v>
      </c>
      <c r="Y40" s="25"/>
      <c r="Z40" s="28">
        <f>ROUND(Z7*AA40,0)</f>
        <v>0</v>
      </c>
      <c r="AA40" s="25"/>
      <c r="AB40" s="28">
        <f>ROUND(AB7*AC40,0)</f>
        <v>0</v>
      </c>
      <c r="AC40" s="25"/>
      <c r="AD40" s="28">
        <f>ROUND(AD7*AE40,0)</f>
        <v>0</v>
      </c>
      <c r="AE40" s="25"/>
      <c r="AF40" s="28">
        <f>ROUND(AF7*AG40,0)</f>
        <v>0</v>
      </c>
      <c r="AG40" s="25"/>
      <c r="AH40" s="27">
        <f t="shared" si="3"/>
        <v>0</v>
      </c>
    </row>
    <row r="41" spans="2:34" ht="14.1" customHeight="1" x14ac:dyDescent="0.2">
      <c r="B41" s="41" t="s">
        <v>23</v>
      </c>
      <c r="C41" s="41"/>
      <c r="D41" s="28">
        <f>ROUND(D7*E41,0)</f>
        <v>0</v>
      </c>
      <c r="E41" s="25">
        <v>0</v>
      </c>
      <c r="F41" s="28">
        <f>ROUND(F7*G41,0)</f>
        <v>0</v>
      </c>
      <c r="G41" s="25"/>
      <c r="H41" s="28">
        <f>ROUND(H7*I41,0)</f>
        <v>0</v>
      </c>
      <c r="I41" s="25"/>
      <c r="J41" s="28">
        <f>ROUND(J7*K41,0)</f>
        <v>0</v>
      </c>
      <c r="K41" s="25"/>
      <c r="L41" s="28">
        <f>ROUND(L7*M41,0)</f>
        <v>0</v>
      </c>
      <c r="M41" s="25"/>
      <c r="N41" s="28">
        <f>ROUND(N7*O41,0)</f>
        <v>0</v>
      </c>
      <c r="O41" s="25"/>
      <c r="P41" s="28">
        <f>ROUND(P7*Q41,0)</f>
        <v>0</v>
      </c>
      <c r="Q41" s="25"/>
      <c r="R41" s="28">
        <f>ROUND(R7*S41,0)</f>
        <v>0</v>
      </c>
      <c r="S41" s="25"/>
      <c r="T41" s="28">
        <f>ROUND(T7*U41,0)</f>
        <v>0</v>
      </c>
      <c r="U41" s="25"/>
      <c r="V41" s="28">
        <f>ROUND(V7*W41,0)</f>
        <v>0</v>
      </c>
      <c r="W41" s="25"/>
      <c r="X41" s="28">
        <f>ROUND(X7*Y41,0)</f>
        <v>0</v>
      </c>
      <c r="Y41" s="25"/>
      <c r="Z41" s="28">
        <f>ROUND(Z7*AA41,0)</f>
        <v>0</v>
      </c>
      <c r="AA41" s="25"/>
      <c r="AB41" s="28">
        <f>ROUND(AB7*AC41,0)</f>
        <v>0</v>
      </c>
      <c r="AC41" s="25"/>
      <c r="AD41" s="28">
        <f>ROUND(AD7*AE41,0)</f>
        <v>0</v>
      </c>
      <c r="AE41" s="25"/>
      <c r="AF41" s="28">
        <f>ROUND(AF7*AG41,0)</f>
        <v>0</v>
      </c>
      <c r="AG41" s="25"/>
      <c r="AH41" s="27">
        <f t="shared" si="3"/>
        <v>0</v>
      </c>
    </row>
    <row r="42" spans="2:34" ht="14.1" customHeight="1" x14ac:dyDescent="0.2">
      <c r="B42" s="64" t="s">
        <v>24</v>
      </c>
      <c r="C42" s="6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4"/>
    </row>
    <row r="43" spans="2:34" ht="14.1" customHeight="1" x14ac:dyDescent="0.2">
      <c r="B43" s="40" t="s">
        <v>25</v>
      </c>
      <c r="C43" s="40"/>
      <c r="D43" s="28">
        <f>ROUND(D7*E43,0)</f>
        <v>0</v>
      </c>
      <c r="E43" s="25">
        <v>0</v>
      </c>
      <c r="F43" s="28">
        <f>ROUND(F7*G43,0)</f>
        <v>0</v>
      </c>
      <c r="G43" s="25"/>
      <c r="H43" s="28">
        <f>ROUND(H7*I43,0)</f>
        <v>0</v>
      </c>
      <c r="I43" s="25"/>
      <c r="J43" s="28">
        <f>ROUND(J7*K43,0)</f>
        <v>0</v>
      </c>
      <c r="K43" s="25"/>
      <c r="L43" s="28">
        <f>ROUND(L7*M43,0)</f>
        <v>0</v>
      </c>
      <c r="M43" s="25"/>
      <c r="N43" s="28">
        <f>ROUND(N7*O43,0)</f>
        <v>0</v>
      </c>
      <c r="O43" s="25"/>
      <c r="P43" s="28">
        <f>ROUND(P7*Q43,0)</f>
        <v>0</v>
      </c>
      <c r="Q43" s="25"/>
      <c r="R43" s="28">
        <f>ROUND(R7*S43,0)</f>
        <v>0</v>
      </c>
      <c r="S43" s="25"/>
      <c r="T43" s="28">
        <f>ROUND(T7*U43,0)</f>
        <v>0</v>
      </c>
      <c r="U43" s="25"/>
      <c r="V43" s="28">
        <f>ROUND(V7*W43,0)</f>
        <v>0</v>
      </c>
      <c r="W43" s="25"/>
      <c r="X43" s="28">
        <f>ROUND(X7*Y43,0)</f>
        <v>0</v>
      </c>
      <c r="Y43" s="25"/>
      <c r="Z43" s="28">
        <f>ROUND(Z7*AA43,0)</f>
        <v>0</v>
      </c>
      <c r="AA43" s="25"/>
      <c r="AB43" s="28">
        <f>ROUND(AB7*AC43,0)</f>
        <v>0</v>
      </c>
      <c r="AC43" s="25"/>
      <c r="AD43" s="28">
        <f>ROUND(AD7*AE43,0)</f>
        <v>0</v>
      </c>
      <c r="AE43" s="25"/>
      <c r="AF43" s="28">
        <f>ROUND(AF7*AG43,0)</f>
        <v>0</v>
      </c>
      <c r="AG43" s="25"/>
      <c r="AH43" s="27">
        <f t="shared" ref="AH43:AH49" si="4">D43+F43+H43+J43+L43+N43+P43+R43+T43+V43+X43+Z43+AB43+AD43+AF43</f>
        <v>0</v>
      </c>
    </row>
    <row r="44" spans="2:34" ht="14.1" customHeight="1" x14ac:dyDescent="0.2">
      <c r="B44" s="41" t="s">
        <v>26</v>
      </c>
      <c r="C44" s="41"/>
      <c r="D44" s="28">
        <f>ROUND(D7*E44,0)</f>
        <v>0</v>
      </c>
      <c r="E44" s="25">
        <v>0</v>
      </c>
      <c r="F44" s="28">
        <f>ROUND(F7*G44,0)</f>
        <v>0</v>
      </c>
      <c r="G44" s="25"/>
      <c r="H44" s="28">
        <f>ROUND(H7*I44,0)</f>
        <v>0</v>
      </c>
      <c r="I44" s="25"/>
      <c r="J44" s="28">
        <f>ROUND(J7*K44,0)</f>
        <v>0</v>
      </c>
      <c r="K44" s="25"/>
      <c r="L44" s="28">
        <f>ROUND(L7*M44,0)</f>
        <v>0</v>
      </c>
      <c r="M44" s="25"/>
      <c r="N44" s="28">
        <f>ROUND(N7*O44,0)</f>
        <v>0</v>
      </c>
      <c r="O44" s="25"/>
      <c r="P44" s="28">
        <f>ROUND(P7*Q44,0)</f>
        <v>0</v>
      </c>
      <c r="Q44" s="25"/>
      <c r="R44" s="28">
        <f>ROUND(R7*S44,0)</f>
        <v>0</v>
      </c>
      <c r="S44" s="25"/>
      <c r="T44" s="28">
        <f>ROUND(T7*U44,0)</f>
        <v>0</v>
      </c>
      <c r="U44" s="25"/>
      <c r="V44" s="28">
        <f>ROUND(V7*W44,0)</f>
        <v>0</v>
      </c>
      <c r="W44" s="25"/>
      <c r="X44" s="28">
        <f>ROUND(X7*Y44,0)</f>
        <v>0</v>
      </c>
      <c r="Y44" s="25"/>
      <c r="Z44" s="28">
        <f>ROUND(Z7*AA44,0)</f>
        <v>0</v>
      </c>
      <c r="AA44" s="25"/>
      <c r="AB44" s="28">
        <f>ROUND(AB7*AC44,0)</f>
        <v>0</v>
      </c>
      <c r="AC44" s="25"/>
      <c r="AD44" s="28">
        <f>ROUND(AD7*AE44,0)</f>
        <v>0</v>
      </c>
      <c r="AE44" s="25"/>
      <c r="AF44" s="28">
        <f>ROUND(AF7*AG44,0)</f>
        <v>0</v>
      </c>
      <c r="AG44" s="25"/>
      <c r="AH44" s="27">
        <f t="shared" si="4"/>
        <v>0</v>
      </c>
    </row>
    <row r="45" spans="2:34" ht="14.1" customHeight="1" x14ac:dyDescent="0.2">
      <c r="B45" s="40" t="s">
        <v>18</v>
      </c>
      <c r="C45" s="40"/>
      <c r="D45" s="28">
        <f>ROUND(D7*E45,0)</f>
        <v>0</v>
      </c>
      <c r="E45" s="25">
        <v>0</v>
      </c>
      <c r="F45" s="28">
        <f>ROUND(F7*G45,0)</f>
        <v>0</v>
      </c>
      <c r="G45" s="25"/>
      <c r="H45" s="28">
        <f>ROUND(H7*I45,0)</f>
        <v>0</v>
      </c>
      <c r="I45" s="25"/>
      <c r="J45" s="28">
        <f>ROUND(J7*K45,0)</f>
        <v>0</v>
      </c>
      <c r="K45" s="25"/>
      <c r="L45" s="28">
        <f>ROUND(L7*M45,0)</f>
        <v>0</v>
      </c>
      <c r="M45" s="25"/>
      <c r="N45" s="28">
        <f>ROUND(N7*O45,0)</f>
        <v>0</v>
      </c>
      <c r="O45" s="25"/>
      <c r="P45" s="28">
        <f>ROUND(P7*Q45,0)</f>
        <v>0</v>
      </c>
      <c r="Q45" s="25"/>
      <c r="R45" s="28">
        <f>ROUND(R7*S45,0)</f>
        <v>0</v>
      </c>
      <c r="S45" s="25"/>
      <c r="T45" s="28">
        <f>ROUND(T7*U45,0)</f>
        <v>0</v>
      </c>
      <c r="U45" s="25"/>
      <c r="V45" s="28">
        <f>ROUND(V7*W45,0)</f>
        <v>0</v>
      </c>
      <c r="W45" s="25"/>
      <c r="X45" s="28">
        <f>ROUND(X7*Y45,0)</f>
        <v>0</v>
      </c>
      <c r="Y45" s="25"/>
      <c r="Z45" s="28">
        <f>ROUND(Z7*AA45,0)</f>
        <v>0</v>
      </c>
      <c r="AA45" s="25"/>
      <c r="AB45" s="28">
        <f>ROUND(AB7*AC45,0)</f>
        <v>0</v>
      </c>
      <c r="AC45" s="25"/>
      <c r="AD45" s="28">
        <f>ROUND(AD7*AE45,0)</f>
        <v>0</v>
      </c>
      <c r="AE45" s="25"/>
      <c r="AF45" s="28">
        <f>ROUND(AF7*AG45,0)</f>
        <v>0</v>
      </c>
      <c r="AG45" s="25"/>
      <c r="AH45" s="27">
        <f t="shared" si="4"/>
        <v>0</v>
      </c>
    </row>
    <row r="46" spans="2:34" ht="14.1" customHeight="1" x14ac:dyDescent="0.2">
      <c r="B46" s="40" t="s">
        <v>22</v>
      </c>
      <c r="C46" s="40"/>
      <c r="D46" s="28">
        <f>ROUND(D7*E46,0)</f>
        <v>0</v>
      </c>
      <c r="E46" s="25">
        <v>0</v>
      </c>
      <c r="F46" s="28">
        <f>ROUND(F7*G46,0)</f>
        <v>0</v>
      </c>
      <c r="G46" s="25"/>
      <c r="H46" s="28">
        <f>ROUND(H7*I46,0)</f>
        <v>0</v>
      </c>
      <c r="I46" s="25"/>
      <c r="J46" s="28">
        <f>ROUND(J7*K46,0)</f>
        <v>0</v>
      </c>
      <c r="K46" s="25"/>
      <c r="L46" s="28">
        <f>ROUND(L7*M46,0)</f>
        <v>0</v>
      </c>
      <c r="M46" s="25"/>
      <c r="N46" s="28">
        <f>ROUND(N7*O46,0)</f>
        <v>0</v>
      </c>
      <c r="O46" s="25"/>
      <c r="P46" s="28">
        <f>ROUND(P7*Q46,0)</f>
        <v>0</v>
      </c>
      <c r="Q46" s="25"/>
      <c r="R46" s="28">
        <f>ROUND(R7*S46,0)</f>
        <v>0</v>
      </c>
      <c r="S46" s="25"/>
      <c r="T46" s="28">
        <f>ROUND(T7*U46,0)</f>
        <v>0</v>
      </c>
      <c r="U46" s="25"/>
      <c r="V46" s="28">
        <f>ROUND(V7*W46,0)</f>
        <v>0</v>
      </c>
      <c r="W46" s="25"/>
      <c r="X46" s="28">
        <f>ROUND(X7*Y46,0)</f>
        <v>0</v>
      </c>
      <c r="Y46" s="25"/>
      <c r="Z46" s="28">
        <f>ROUND(Z7*AA46,0)</f>
        <v>0</v>
      </c>
      <c r="AA46" s="25"/>
      <c r="AB46" s="28">
        <f>ROUND(AB7*AC46,0)</f>
        <v>0</v>
      </c>
      <c r="AC46" s="25"/>
      <c r="AD46" s="28">
        <f>ROUND(AD7*AE46,0)</f>
        <v>0</v>
      </c>
      <c r="AE46" s="25"/>
      <c r="AF46" s="28">
        <f>ROUND(AF7*AG46,0)</f>
        <v>0</v>
      </c>
      <c r="AG46" s="25"/>
      <c r="AH46" s="27">
        <f t="shared" si="4"/>
        <v>0</v>
      </c>
    </row>
    <row r="47" spans="2:34" ht="14.1" customHeight="1" x14ac:dyDescent="0.2">
      <c r="B47" s="41" t="s">
        <v>23</v>
      </c>
      <c r="C47" s="41"/>
      <c r="D47" s="28">
        <f>ROUND(D7*E47,0)</f>
        <v>0</v>
      </c>
      <c r="E47" s="25">
        <v>0</v>
      </c>
      <c r="F47" s="28">
        <f>ROUND(F7*G47,0)</f>
        <v>0</v>
      </c>
      <c r="G47" s="25"/>
      <c r="H47" s="28">
        <f>ROUND(H7*I47,0)</f>
        <v>0</v>
      </c>
      <c r="I47" s="25"/>
      <c r="J47" s="28">
        <f>ROUND(J7*K47,0)</f>
        <v>0</v>
      </c>
      <c r="K47" s="25"/>
      <c r="L47" s="28">
        <f>ROUND(L7*M47,0)</f>
        <v>0</v>
      </c>
      <c r="M47" s="25"/>
      <c r="N47" s="28">
        <f>ROUND(N7*O47,0)</f>
        <v>0</v>
      </c>
      <c r="O47" s="25"/>
      <c r="P47" s="28">
        <f>ROUND(P7*Q47,0)</f>
        <v>0</v>
      </c>
      <c r="Q47" s="25"/>
      <c r="R47" s="28">
        <f>ROUND(R7*S47,0)</f>
        <v>0</v>
      </c>
      <c r="S47" s="25"/>
      <c r="T47" s="28">
        <f>ROUND(T7*U47,0)</f>
        <v>0</v>
      </c>
      <c r="U47" s="25"/>
      <c r="V47" s="28">
        <f>ROUND(V7*W47,0)</f>
        <v>0</v>
      </c>
      <c r="W47" s="25"/>
      <c r="X47" s="28">
        <f>ROUND(X7*Y47,0)</f>
        <v>0</v>
      </c>
      <c r="Y47" s="25"/>
      <c r="Z47" s="28">
        <f>ROUND(Z7*AA47,0)</f>
        <v>0</v>
      </c>
      <c r="AA47" s="25"/>
      <c r="AB47" s="28">
        <f>ROUND(AB7*AC47,0)</f>
        <v>0</v>
      </c>
      <c r="AC47" s="25"/>
      <c r="AD47" s="28">
        <f>ROUND(AD7*AE47,0)</f>
        <v>0</v>
      </c>
      <c r="AE47" s="25"/>
      <c r="AF47" s="28">
        <f>ROUND(AF7*AG47,0)</f>
        <v>0</v>
      </c>
      <c r="AG47" s="25"/>
      <c r="AH47" s="27">
        <f t="shared" si="4"/>
        <v>0</v>
      </c>
    </row>
    <row r="48" spans="2:34" ht="14.1" customHeight="1" x14ac:dyDescent="0.2">
      <c r="B48" s="40" t="s">
        <v>27</v>
      </c>
      <c r="C48" s="40"/>
      <c r="D48" s="28">
        <f>ROUND(D7*E48,0)</f>
        <v>35918468</v>
      </c>
      <c r="E48" s="25">
        <v>35918468</v>
      </c>
      <c r="F48" s="28">
        <f>ROUND(F7*G48,0)</f>
        <v>0</v>
      </c>
      <c r="G48" s="25">
        <v>0</v>
      </c>
      <c r="H48" s="28">
        <f>ROUND(H7*I48,0)</f>
        <v>0</v>
      </c>
      <c r="I48" s="25"/>
      <c r="J48" s="28">
        <f>ROUND(J7*K48,0)</f>
        <v>621589</v>
      </c>
      <c r="K48" s="25">
        <v>4069592</v>
      </c>
      <c r="L48" s="28">
        <f>ROUND(L7*M48,0)</f>
        <v>0</v>
      </c>
      <c r="M48" s="25"/>
      <c r="N48" s="28">
        <f>ROUND(N7*O48,0)</f>
        <v>0</v>
      </c>
      <c r="O48" s="25"/>
      <c r="P48" s="28">
        <f>ROUND(P7*Q48,0)</f>
        <v>0</v>
      </c>
      <c r="Q48" s="25"/>
      <c r="R48" s="28">
        <f>ROUND(R7*S48,0)</f>
        <v>0</v>
      </c>
      <c r="S48" s="25"/>
      <c r="T48" s="28">
        <f>ROUND(T7*U48,0)</f>
        <v>0</v>
      </c>
      <c r="U48" s="25"/>
      <c r="V48" s="28">
        <f>ROUND(V7*W48,0)</f>
        <v>0</v>
      </c>
      <c r="W48" s="25"/>
      <c r="X48" s="28">
        <f>ROUND(X7*Y48,0)</f>
        <v>0</v>
      </c>
      <c r="Y48" s="25"/>
      <c r="Z48" s="28">
        <f>ROUND(Z7*AA48,0)</f>
        <v>0</v>
      </c>
      <c r="AA48" s="25"/>
      <c r="AB48" s="28">
        <f>ROUND(AB7*AC48,0)</f>
        <v>12938183</v>
      </c>
      <c r="AC48" s="25">
        <v>12938183</v>
      </c>
      <c r="AD48" s="28">
        <f>ROUND(AD7*AE48,0)</f>
        <v>190937737</v>
      </c>
      <c r="AE48" s="25">
        <v>190937737</v>
      </c>
      <c r="AF48" s="28">
        <f>ROUND(AF7*AG48,0)</f>
        <v>0</v>
      </c>
      <c r="AG48" s="25"/>
      <c r="AH48" s="27">
        <f t="shared" si="4"/>
        <v>240415977</v>
      </c>
    </row>
    <row r="49" spans="2:34" ht="14.1" customHeight="1" x14ac:dyDescent="0.2">
      <c r="B49" s="38" t="s">
        <v>0</v>
      </c>
      <c r="C49" s="39"/>
      <c r="D49" s="28">
        <f t="shared" ref="D49:AG49" si="5">SUM(D32:D48)</f>
        <v>45898468</v>
      </c>
      <c r="E49" s="28">
        <f t="shared" si="5"/>
        <v>45898468</v>
      </c>
      <c r="F49" s="28">
        <f t="shared" si="5"/>
        <v>0</v>
      </c>
      <c r="G49" s="28">
        <f t="shared" si="5"/>
        <v>0</v>
      </c>
      <c r="H49" s="28">
        <f t="shared" si="5"/>
        <v>0</v>
      </c>
      <c r="I49" s="28">
        <f t="shared" si="5"/>
        <v>0</v>
      </c>
      <c r="J49" s="28">
        <f t="shared" si="5"/>
        <v>16216660</v>
      </c>
      <c r="K49" s="28">
        <f t="shared" si="5"/>
        <v>106171667</v>
      </c>
      <c r="L49" s="28">
        <f t="shared" si="5"/>
        <v>0</v>
      </c>
      <c r="M49" s="28">
        <f t="shared" si="5"/>
        <v>0</v>
      </c>
      <c r="N49" s="28">
        <f t="shared" si="5"/>
        <v>0</v>
      </c>
      <c r="O49" s="28">
        <f t="shared" si="5"/>
        <v>0</v>
      </c>
      <c r="P49" s="28">
        <f t="shared" si="5"/>
        <v>0</v>
      </c>
      <c r="Q49" s="28">
        <f t="shared" si="5"/>
        <v>0</v>
      </c>
      <c r="R49" s="28">
        <f t="shared" si="5"/>
        <v>0</v>
      </c>
      <c r="S49" s="28">
        <f t="shared" si="5"/>
        <v>0</v>
      </c>
      <c r="T49" s="28">
        <f t="shared" si="5"/>
        <v>484422</v>
      </c>
      <c r="U49" s="28">
        <f t="shared" si="5"/>
        <v>4212000</v>
      </c>
      <c r="V49" s="28">
        <f t="shared" si="5"/>
        <v>0</v>
      </c>
      <c r="W49" s="28">
        <f t="shared" si="5"/>
        <v>0</v>
      </c>
      <c r="X49" s="28">
        <f t="shared" si="5"/>
        <v>0</v>
      </c>
      <c r="Y49" s="28">
        <f t="shared" si="5"/>
        <v>0</v>
      </c>
      <c r="Z49" s="28">
        <f t="shared" si="5"/>
        <v>0</v>
      </c>
      <c r="AA49" s="28">
        <f t="shared" si="5"/>
        <v>0</v>
      </c>
      <c r="AB49" s="28">
        <f t="shared" si="5"/>
        <v>12938183</v>
      </c>
      <c r="AC49" s="28">
        <f t="shared" si="5"/>
        <v>12938183</v>
      </c>
      <c r="AD49" s="28">
        <f t="shared" si="5"/>
        <v>217878925</v>
      </c>
      <c r="AE49" s="28">
        <f t="shared" si="5"/>
        <v>217878925</v>
      </c>
      <c r="AF49" s="28">
        <f t="shared" si="5"/>
        <v>0</v>
      </c>
      <c r="AG49" s="28">
        <f t="shared" si="5"/>
        <v>0</v>
      </c>
      <c r="AH49" s="27">
        <f t="shared" si="4"/>
        <v>293416658</v>
      </c>
    </row>
    <row r="50" spans="2:34" ht="20.100000000000001" customHeight="1" x14ac:dyDescent="0.2">
      <c r="B50" s="7"/>
      <c r="C50" s="8"/>
    </row>
    <row r="51" spans="2:34" ht="20.25" customHeight="1" thickBot="1" x14ac:dyDescent="0.25">
      <c r="B51" s="16" t="s">
        <v>34</v>
      </c>
      <c r="C51" s="3"/>
    </row>
    <row r="52" spans="2:34" ht="37.5" customHeight="1" x14ac:dyDescent="0.2">
      <c r="B52" s="51" t="s">
        <v>6</v>
      </c>
      <c r="C52" s="51"/>
      <c r="D52" s="19" t="s">
        <v>30</v>
      </c>
      <c r="E52" s="19" t="s">
        <v>30</v>
      </c>
      <c r="F52" s="19" t="s">
        <v>30</v>
      </c>
      <c r="G52" s="20" t="s">
        <v>31</v>
      </c>
      <c r="H52" s="19" t="s">
        <v>30</v>
      </c>
      <c r="I52" s="20" t="s">
        <v>31</v>
      </c>
      <c r="J52" s="19" t="s">
        <v>30</v>
      </c>
      <c r="K52" s="20" t="s">
        <v>31</v>
      </c>
      <c r="L52" s="19" t="s">
        <v>30</v>
      </c>
      <c r="M52" s="20" t="s">
        <v>31</v>
      </c>
      <c r="N52" s="19" t="s">
        <v>30</v>
      </c>
      <c r="O52" s="20" t="s">
        <v>31</v>
      </c>
      <c r="P52" s="19" t="s">
        <v>30</v>
      </c>
      <c r="Q52" s="20" t="s">
        <v>31</v>
      </c>
      <c r="R52" s="19" t="s">
        <v>30</v>
      </c>
      <c r="S52" s="20" t="s">
        <v>31</v>
      </c>
      <c r="T52" s="19" t="s">
        <v>30</v>
      </c>
      <c r="U52" s="20" t="s">
        <v>31</v>
      </c>
      <c r="V52" s="19" t="s">
        <v>30</v>
      </c>
      <c r="W52" s="20" t="s">
        <v>31</v>
      </c>
      <c r="X52" s="19" t="s">
        <v>30</v>
      </c>
      <c r="Y52" s="20" t="s">
        <v>31</v>
      </c>
      <c r="Z52" s="19" t="s">
        <v>30</v>
      </c>
      <c r="AA52" s="20" t="s">
        <v>31</v>
      </c>
      <c r="AB52" s="19" t="s">
        <v>30</v>
      </c>
      <c r="AC52" s="20" t="s">
        <v>31</v>
      </c>
      <c r="AD52" s="19" t="s">
        <v>30</v>
      </c>
      <c r="AE52" s="20" t="s">
        <v>31</v>
      </c>
      <c r="AF52" s="19" t="s">
        <v>30</v>
      </c>
      <c r="AG52" s="20" t="s">
        <v>31</v>
      </c>
      <c r="AH52" s="21" t="s">
        <v>32</v>
      </c>
    </row>
    <row r="53" spans="2:34" ht="37.5" customHeight="1" x14ac:dyDescent="0.2">
      <c r="B53" s="51" t="s">
        <v>28</v>
      </c>
      <c r="C53" s="51"/>
      <c r="D53" s="59" t="str">
        <f>D9</f>
        <v>飯南病院</v>
      </c>
      <c r="E53" s="58"/>
      <c r="F53" s="59" t="str">
        <f>F9</f>
        <v>飯南町観光協会</v>
      </c>
      <c r="G53" s="58"/>
      <c r="H53" s="59" t="str">
        <f>H9</f>
        <v>雲南市・飯南市事務組合
期首　及び　調整用</v>
      </c>
      <c r="I53" s="58"/>
      <c r="J53" s="59" t="str">
        <f>J9</f>
        <v>雲南市・飯南市事務組合</v>
      </c>
      <c r="K53" s="58"/>
      <c r="L53" s="59" t="str">
        <f>L9</f>
        <v>島根県市町村総合事務組合</v>
      </c>
      <c r="M53" s="58"/>
      <c r="N53" s="59" t="str">
        <f>N9</f>
        <v>島根県後期高齢者医療広域連合
一般会計</v>
      </c>
      <c r="O53" s="58"/>
      <c r="P53" s="59" t="str">
        <f>P9</f>
        <v>島根県後期高齢者医療広域連合
特別会計</v>
      </c>
      <c r="Q53" s="58"/>
      <c r="R53" s="59" t="str">
        <f>R9</f>
        <v>雲南広域連合
期首　及び　調整用</v>
      </c>
      <c r="S53" s="58"/>
      <c r="T53" s="59" t="str">
        <f>T9</f>
        <v>雲南広域連合
一般会計</v>
      </c>
      <c r="U53" s="58"/>
      <c r="V53" s="59" t="str">
        <f>V9</f>
        <v>雲南広域連合
介護</v>
      </c>
      <c r="W53" s="58"/>
      <c r="X53" s="59" t="str">
        <f>X9</f>
        <v>雲南広域連合
下水道</v>
      </c>
      <c r="Y53" s="58"/>
      <c r="Z53" s="59">
        <f>Z9</f>
        <v>0</v>
      </c>
      <c r="AA53" s="58"/>
      <c r="AB53" s="59" t="str">
        <f>AB9</f>
        <v>下水道事業</v>
      </c>
      <c r="AC53" s="58"/>
      <c r="AD53" s="59" t="str">
        <f>AD9</f>
        <v>簡易水道事業</v>
      </c>
      <c r="AE53" s="58"/>
      <c r="AF53" s="59">
        <f>AF9</f>
        <v>0</v>
      </c>
      <c r="AG53" s="58"/>
      <c r="AH53" s="22"/>
    </row>
    <row r="54" spans="2:34" ht="14.1" customHeight="1" x14ac:dyDescent="0.2">
      <c r="B54" s="65" t="s">
        <v>14</v>
      </c>
      <c r="C54" s="6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4"/>
    </row>
    <row r="55" spans="2:34" ht="14.1" customHeight="1" x14ac:dyDescent="0.2">
      <c r="B55" s="40" t="s">
        <v>15</v>
      </c>
      <c r="C55" s="40"/>
      <c r="D55" s="28">
        <f>ROUND(D7*E55,0)</f>
        <v>0</v>
      </c>
      <c r="E55" s="25">
        <v>0</v>
      </c>
      <c r="F55" s="28">
        <f>ROUND(F7*G55,0)</f>
        <v>0</v>
      </c>
      <c r="G55" s="25"/>
      <c r="H55" s="28">
        <f>ROUND(H7*I55,0)</f>
        <v>8776</v>
      </c>
      <c r="I55" s="25">
        <v>8776</v>
      </c>
      <c r="J55" s="28">
        <f>ROUND(J7*K55,0)</f>
        <v>0</v>
      </c>
      <c r="K55" s="25">
        <v>0</v>
      </c>
      <c r="L55" s="28">
        <f>ROUND(L7*M55,0)</f>
        <v>0</v>
      </c>
      <c r="M55" s="25"/>
      <c r="N55" s="28">
        <f>ROUND(N7*O55,0)</f>
        <v>0</v>
      </c>
      <c r="O55" s="25"/>
      <c r="P55" s="28">
        <f>ROUND(P7*Q55,0)</f>
        <v>0</v>
      </c>
      <c r="Q55" s="25"/>
      <c r="R55" s="28">
        <f>ROUND(R7*S55,0)</f>
        <v>160541</v>
      </c>
      <c r="S55" s="25">
        <v>160541</v>
      </c>
      <c r="T55" s="28">
        <f>ROUND(T7*U55,0)</f>
        <v>0</v>
      </c>
      <c r="U55" s="25"/>
      <c r="V55" s="28">
        <f>ROUND(V7*W55,0)</f>
        <v>0</v>
      </c>
      <c r="W55" s="25"/>
      <c r="X55" s="28">
        <f>ROUND(X7*Y55,0)</f>
        <v>0</v>
      </c>
      <c r="Y55" s="25"/>
      <c r="Z55" s="28">
        <f>ROUND(Z7*AA55,0)</f>
        <v>0</v>
      </c>
      <c r="AA55" s="25"/>
      <c r="AB55" s="28">
        <f>ROUND(AB7*AC55,0)</f>
        <v>0</v>
      </c>
      <c r="AC55" s="25">
        <v>0</v>
      </c>
      <c r="AD55" s="28">
        <f>ROUND(AD7*AE55,0)</f>
        <v>0</v>
      </c>
      <c r="AE55" s="25">
        <v>0</v>
      </c>
      <c r="AF55" s="28">
        <f>ROUND(AF7*AG55,0)</f>
        <v>0</v>
      </c>
      <c r="AG55" s="25"/>
      <c r="AH55" s="27">
        <f t="shared" ref="AH55:AH63" si="6">D55+F55+H55+J55+L55+N55+P55+R55+T55+V55+X55+Z55+AB55+AD55+AF55</f>
        <v>169317</v>
      </c>
    </row>
    <row r="56" spans="2:34" ht="14.1" customHeight="1" x14ac:dyDescent="0.2">
      <c r="B56" s="41" t="s">
        <v>16</v>
      </c>
      <c r="C56" s="41"/>
      <c r="D56" s="28">
        <f>ROUND(D7*E56,0)</f>
        <v>0</v>
      </c>
      <c r="E56" s="25">
        <v>0</v>
      </c>
      <c r="F56" s="28">
        <f>ROUND(F7*G56,0)</f>
        <v>0</v>
      </c>
      <c r="G56" s="25"/>
      <c r="H56" s="28">
        <f>ROUND(H7*I56,0)</f>
        <v>0</v>
      </c>
      <c r="I56" s="25"/>
      <c r="J56" s="28">
        <f>ROUND(J7*K56,0)</f>
        <v>0</v>
      </c>
      <c r="K56" s="25">
        <v>0</v>
      </c>
      <c r="L56" s="28">
        <f>ROUND(L7*M56,0)</f>
        <v>0</v>
      </c>
      <c r="M56" s="25"/>
      <c r="N56" s="28">
        <f>ROUND(N7*O56,0)</f>
        <v>0</v>
      </c>
      <c r="O56" s="25"/>
      <c r="P56" s="28">
        <f>ROUND(P7*Q56,0)</f>
        <v>0</v>
      </c>
      <c r="Q56" s="25"/>
      <c r="R56" s="28">
        <f>ROUND(R7*S56,0)</f>
        <v>0</v>
      </c>
      <c r="S56" s="25"/>
      <c r="T56" s="28">
        <f>ROUND(T7*U56,0)</f>
        <v>0</v>
      </c>
      <c r="U56" s="25"/>
      <c r="V56" s="28">
        <f>ROUND(V7*W56,0)</f>
        <v>0</v>
      </c>
      <c r="W56" s="25"/>
      <c r="X56" s="28">
        <f>ROUND(X7*Y56,0)</f>
        <v>0</v>
      </c>
      <c r="Y56" s="25"/>
      <c r="Z56" s="28">
        <f>ROUND(Z7*AA56,0)</f>
        <v>0</v>
      </c>
      <c r="AA56" s="25"/>
      <c r="AB56" s="28">
        <f>ROUND(AB7*AC56,0)</f>
        <v>0</v>
      </c>
      <c r="AC56" s="25">
        <v>0</v>
      </c>
      <c r="AD56" s="28">
        <f>ROUND(AD7*AE56,0)</f>
        <v>0</v>
      </c>
      <c r="AE56" s="25">
        <v>0</v>
      </c>
      <c r="AF56" s="28">
        <f>ROUND(AF7*AG56,0)</f>
        <v>0</v>
      </c>
      <c r="AG56" s="25"/>
      <c r="AH56" s="27">
        <f t="shared" si="6"/>
        <v>0</v>
      </c>
    </row>
    <row r="57" spans="2:34" ht="14.1" customHeight="1" x14ac:dyDescent="0.2">
      <c r="B57" s="41" t="s">
        <v>17</v>
      </c>
      <c r="C57" s="41"/>
      <c r="D57" s="28">
        <f>ROUND(D7*E57,0)</f>
        <v>0</v>
      </c>
      <c r="E57" s="25">
        <v>0</v>
      </c>
      <c r="F57" s="28">
        <f>ROUND(F7*G57,0)</f>
        <v>0</v>
      </c>
      <c r="G57" s="25"/>
      <c r="H57" s="28">
        <f>ROUND(H7*I57,0)</f>
        <v>71185</v>
      </c>
      <c r="I57" s="25">
        <v>71185</v>
      </c>
      <c r="J57" s="28">
        <f>ROUND(J7*K57,0)</f>
        <v>0</v>
      </c>
      <c r="K57" s="25">
        <v>0</v>
      </c>
      <c r="L57" s="28">
        <f>ROUND(L7*M57,0)</f>
        <v>0</v>
      </c>
      <c r="M57" s="25"/>
      <c r="N57" s="28">
        <f>ROUND(N7*O57,0)</f>
        <v>0</v>
      </c>
      <c r="O57" s="25"/>
      <c r="P57" s="28">
        <f>ROUND(P7*Q57,0)</f>
        <v>0</v>
      </c>
      <c r="Q57" s="25"/>
      <c r="R57" s="28">
        <f>ROUND(R7*S57,0)</f>
        <v>2083585</v>
      </c>
      <c r="S57" s="25">
        <v>2083585</v>
      </c>
      <c r="T57" s="28">
        <f>ROUND(T7*U57,0)</f>
        <v>0</v>
      </c>
      <c r="U57" s="25"/>
      <c r="V57" s="28">
        <f>ROUND(V7*W57,0)</f>
        <v>0</v>
      </c>
      <c r="W57" s="25"/>
      <c r="X57" s="28">
        <f>ROUND(X7*Y57,0)</f>
        <v>0</v>
      </c>
      <c r="Y57" s="25"/>
      <c r="Z57" s="28">
        <f>ROUND(Z7*AA57,0)</f>
        <v>0</v>
      </c>
      <c r="AA57" s="25"/>
      <c r="AB57" s="28">
        <f>ROUND(AB7*AC57,0)</f>
        <v>0</v>
      </c>
      <c r="AC57" s="25">
        <v>0</v>
      </c>
      <c r="AD57" s="28">
        <f>ROUND(AD7*AE57,0)</f>
        <v>0</v>
      </c>
      <c r="AE57" s="25">
        <v>0</v>
      </c>
      <c r="AF57" s="28">
        <f>ROUND(AF7*AG57,0)</f>
        <v>0</v>
      </c>
      <c r="AG57" s="25"/>
      <c r="AH57" s="27">
        <f t="shared" si="6"/>
        <v>2154770</v>
      </c>
    </row>
    <row r="58" spans="2:34" ht="14.1" customHeight="1" x14ac:dyDescent="0.2">
      <c r="B58" s="40" t="s">
        <v>18</v>
      </c>
      <c r="C58" s="40"/>
      <c r="D58" s="28">
        <f>ROUND(D7*E58,0)</f>
        <v>0</v>
      </c>
      <c r="E58" s="25">
        <v>0</v>
      </c>
      <c r="F58" s="28">
        <f>ROUND(F7*G58,0)</f>
        <v>0</v>
      </c>
      <c r="G58" s="25"/>
      <c r="H58" s="28">
        <f>ROUND(H7*I58,0)</f>
        <v>260668</v>
      </c>
      <c r="I58" s="25">
        <v>260668</v>
      </c>
      <c r="J58" s="28">
        <f>ROUND(J7*K58,0)</f>
        <v>0</v>
      </c>
      <c r="K58" s="25">
        <v>0</v>
      </c>
      <c r="L58" s="28">
        <f>ROUND(L7*M58,0)</f>
        <v>0</v>
      </c>
      <c r="M58" s="25"/>
      <c r="N58" s="28">
        <f>ROUND(N7*O58,0)</f>
        <v>0</v>
      </c>
      <c r="O58" s="25"/>
      <c r="P58" s="28">
        <f>ROUND(P7*Q58,0)</f>
        <v>0</v>
      </c>
      <c r="Q58" s="25"/>
      <c r="R58" s="28">
        <f>ROUND(R7*S58,0)</f>
        <v>149884</v>
      </c>
      <c r="S58" s="25">
        <v>149884</v>
      </c>
      <c r="T58" s="28">
        <f>ROUND(T7*U58,0)</f>
        <v>0</v>
      </c>
      <c r="U58" s="25"/>
      <c r="V58" s="28">
        <f>ROUND(V7*W58,0)</f>
        <v>0</v>
      </c>
      <c r="W58" s="25"/>
      <c r="X58" s="28">
        <f>ROUND(X7*Y58,0)</f>
        <v>0</v>
      </c>
      <c r="Y58" s="25"/>
      <c r="Z58" s="28">
        <f>ROUND(Z7*AA58,0)</f>
        <v>0</v>
      </c>
      <c r="AA58" s="25"/>
      <c r="AB58" s="28">
        <f>ROUND(AB7*AC58,0)</f>
        <v>0</v>
      </c>
      <c r="AC58" s="25">
        <v>0</v>
      </c>
      <c r="AD58" s="28">
        <f>ROUND(AD7*AE58,0)</f>
        <v>0</v>
      </c>
      <c r="AE58" s="25">
        <v>0</v>
      </c>
      <c r="AF58" s="28">
        <f>ROUND(AF7*AG58,0)</f>
        <v>0</v>
      </c>
      <c r="AG58" s="25"/>
      <c r="AH58" s="27">
        <f t="shared" si="6"/>
        <v>410552</v>
      </c>
    </row>
    <row r="59" spans="2:34" ht="14.1" customHeight="1" x14ac:dyDescent="0.2">
      <c r="B59" s="43" t="s">
        <v>19</v>
      </c>
      <c r="C59" s="43"/>
      <c r="D59" s="28">
        <f>ROUND(D7*E59,0)</f>
        <v>0</v>
      </c>
      <c r="E59" s="25">
        <v>0</v>
      </c>
      <c r="F59" s="28">
        <f>ROUND(F7*G59,0)</f>
        <v>0</v>
      </c>
      <c r="G59" s="25"/>
      <c r="H59" s="28">
        <f>ROUND(H7*I59,0)</f>
        <v>0</v>
      </c>
      <c r="I59" s="25"/>
      <c r="J59" s="28">
        <f>ROUND(J7*K59,0)</f>
        <v>0</v>
      </c>
      <c r="K59" s="25">
        <v>0</v>
      </c>
      <c r="L59" s="28">
        <f>ROUND(L7*M59,0)</f>
        <v>0</v>
      </c>
      <c r="M59" s="25"/>
      <c r="N59" s="28">
        <f>ROUND(N7*O59,0)</f>
        <v>0</v>
      </c>
      <c r="O59" s="25"/>
      <c r="P59" s="28">
        <f>ROUND(P7*Q59,0)</f>
        <v>0</v>
      </c>
      <c r="Q59" s="25"/>
      <c r="R59" s="28">
        <f>ROUND(R7*S59,0)</f>
        <v>0</v>
      </c>
      <c r="S59" s="25"/>
      <c r="T59" s="28">
        <f>ROUND(T7*U59,0)</f>
        <v>0</v>
      </c>
      <c r="U59" s="25"/>
      <c r="V59" s="28">
        <f>ROUND(V7*W59,0)</f>
        <v>0</v>
      </c>
      <c r="W59" s="25"/>
      <c r="X59" s="28">
        <f>ROUND(X7*Y59,0)</f>
        <v>0</v>
      </c>
      <c r="Y59" s="25"/>
      <c r="Z59" s="28">
        <f>ROUND(Z7*AA59,0)</f>
        <v>0</v>
      </c>
      <c r="AA59" s="25"/>
      <c r="AB59" s="28">
        <f>ROUND(AB7*AC59,0)</f>
        <v>0</v>
      </c>
      <c r="AC59" s="25">
        <v>0</v>
      </c>
      <c r="AD59" s="28">
        <f>ROUND(AD7*AE59,0)</f>
        <v>0</v>
      </c>
      <c r="AE59" s="25">
        <v>0</v>
      </c>
      <c r="AF59" s="28">
        <f>ROUND(AF7*AG59,0)</f>
        <v>0</v>
      </c>
      <c r="AG59" s="25"/>
      <c r="AH59" s="27">
        <f t="shared" si="6"/>
        <v>0</v>
      </c>
    </row>
    <row r="60" spans="2:34" ht="14.1" customHeight="1" x14ac:dyDescent="0.2">
      <c r="B60" s="44" t="s">
        <v>20</v>
      </c>
      <c r="C60" s="44"/>
      <c r="D60" s="28">
        <f>ROUND(D7*E60,0)</f>
        <v>0</v>
      </c>
      <c r="E60" s="25">
        <v>0</v>
      </c>
      <c r="F60" s="28">
        <f>ROUND(F7*G60,0)</f>
        <v>0</v>
      </c>
      <c r="G60" s="25"/>
      <c r="H60" s="28">
        <f>ROUND(H7*I60,0)</f>
        <v>0</v>
      </c>
      <c r="I60" s="25"/>
      <c r="J60" s="28">
        <f>ROUND(J7*K60,0)</f>
        <v>0</v>
      </c>
      <c r="K60" s="25">
        <v>0</v>
      </c>
      <c r="L60" s="28">
        <f>ROUND(L7*M60,0)</f>
        <v>0</v>
      </c>
      <c r="M60" s="25"/>
      <c r="N60" s="28">
        <f>ROUND(N7*O60,0)</f>
        <v>0</v>
      </c>
      <c r="O60" s="25"/>
      <c r="P60" s="28">
        <f>ROUND(P7*Q60,0)</f>
        <v>0</v>
      </c>
      <c r="Q60" s="25"/>
      <c r="R60" s="28">
        <f>ROUND(R7*S60,0)</f>
        <v>0</v>
      </c>
      <c r="S60" s="25"/>
      <c r="T60" s="28">
        <f>ROUND(T7*U60,0)</f>
        <v>0</v>
      </c>
      <c r="U60" s="25"/>
      <c r="V60" s="28">
        <f>ROUND(V7*W60,0)</f>
        <v>0</v>
      </c>
      <c r="W60" s="25"/>
      <c r="X60" s="28">
        <f>ROUND(X7*Y60,0)</f>
        <v>0</v>
      </c>
      <c r="Y60" s="25"/>
      <c r="Z60" s="28">
        <f>ROUND(Z7*AA60,0)</f>
        <v>0</v>
      </c>
      <c r="AA60" s="25"/>
      <c r="AB60" s="28">
        <f>ROUND(AB7*AC60,0)</f>
        <v>0</v>
      </c>
      <c r="AC60" s="25">
        <v>0</v>
      </c>
      <c r="AD60" s="28">
        <f>ROUND(AD7*AE60,0)</f>
        <v>0</v>
      </c>
      <c r="AE60" s="25">
        <v>0</v>
      </c>
      <c r="AF60" s="28">
        <f>ROUND(AF7*AG60,0)</f>
        <v>0</v>
      </c>
      <c r="AG60" s="25"/>
      <c r="AH60" s="27">
        <f t="shared" si="6"/>
        <v>0</v>
      </c>
    </row>
    <row r="61" spans="2:34" ht="14.1" customHeight="1" x14ac:dyDescent="0.2">
      <c r="B61" s="43" t="s">
        <v>21</v>
      </c>
      <c r="C61" s="43"/>
      <c r="D61" s="28">
        <f>ROUND(D7*E61,0)</f>
        <v>0</v>
      </c>
      <c r="E61" s="25">
        <v>0</v>
      </c>
      <c r="F61" s="28">
        <f>ROUND(F7*G61,0)</f>
        <v>0</v>
      </c>
      <c r="G61" s="25"/>
      <c r="H61" s="28">
        <f>ROUND(H7*I61,0)</f>
        <v>0</v>
      </c>
      <c r="I61" s="25"/>
      <c r="J61" s="28">
        <f>ROUND(J7*K61,0)</f>
        <v>0</v>
      </c>
      <c r="K61" s="25">
        <v>0</v>
      </c>
      <c r="L61" s="28">
        <f>ROUND(L7*M61,0)</f>
        <v>0</v>
      </c>
      <c r="M61" s="25"/>
      <c r="N61" s="28">
        <f>ROUND(N7*O61,0)</f>
        <v>0</v>
      </c>
      <c r="O61" s="25"/>
      <c r="P61" s="28">
        <f>ROUND(P7*Q61,0)</f>
        <v>0</v>
      </c>
      <c r="Q61" s="25"/>
      <c r="R61" s="28">
        <f>ROUND(R7*S61,0)</f>
        <v>0</v>
      </c>
      <c r="S61" s="25"/>
      <c r="T61" s="28">
        <f>ROUND(T7*U61,0)</f>
        <v>0</v>
      </c>
      <c r="U61" s="25"/>
      <c r="V61" s="28">
        <f>ROUND(V7*W61,0)</f>
        <v>0</v>
      </c>
      <c r="W61" s="25"/>
      <c r="X61" s="28">
        <f>ROUND(X7*Y61,0)</f>
        <v>0</v>
      </c>
      <c r="Y61" s="25"/>
      <c r="Z61" s="28">
        <f>ROUND(Z7*AA61,0)</f>
        <v>0</v>
      </c>
      <c r="AA61" s="25"/>
      <c r="AB61" s="28">
        <f>ROUND(AB7*AC61,0)</f>
        <v>0</v>
      </c>
      <c r="AC61" s="25">
        <v>0</v>
      </c>
      <c r="AD61" s="28">
        <f>ROUND(AD7*AE61,0)</f>
        <v>0</v>
      </c>
      <c r="AE61" s="25">
        <v>0</v>
      </c>
      <c r="AF61" s="28">
        <f>ROUND(AF7*AG61,0)</f>
        <v>0</v>
      </c>
      <c r="AG61" s="25"/>
      <c r="AH61" s="27">
        <f t="shared" si="6"/>
        <v>0</v>
      </c>
    </row>
    <row r="62" spans="2:34" ht="14.1" customHeight="1" x14ac:dyDescent="0.2">
      <c r="B62" s="41" t="s">
        <v>22</v>
      </c>
      <c r="C62" s="41"/>
      <c r="D62" s="28">
        <f>ROUND(D7*E62,0)</f>
        <v>0</v>
      </c>
      <c r="E62" s="25">
        <v>0</v>
      </c>
      <c r="F62" s="28">
        <f>ROUND(F7*G62,0)</f>
        <v>0</v>
      </c>
      <c r="G62" s="25"/>
      <c r="H62" s="28">
        <f>ROUND(H7*I62,0)</f>
        <v>0</v>
      </c>
      <c r="I62" s="25"/>
      <c r="J62" s="28">
        <f>ROUND(J7*K62,0)</f>
        <v>0</v>
      </c>
      <c r="K62" s="25">
        <v>0</v>
      </c>
      <c r="L62" s="28">
        <f>ROUND(L7*M62,0)</f>
        <v>0</v>
      </c>
      <c r="M62" s="25"/>
      <c r="N62" s="28">
        <f>ROUND(N7*O62,0)</f>
        <v>0</v>
      </c>
      <c r="O62" s="25"/>
      <c r="P62" s="28">
        <f>ROUND(P7*Q62,0)</f>
        <v>0</v>
      </c>
      <c r="Q62" s="25"/>
      <c r="R62" s="28">
        <f>ROUND(R7*S62,0)</f>
        <v>0</v>
      </c>
      <c r="S62" s="25"/>
      <c r="T62" s="28">
        <f>ROUND(T7*U62,0)</f>
        <v>0</v>
      </c>
      <c r="U62" s="25"/>
      <c r="V62" s="28">
        <f>ROUND(V7*W62,0)</f>
        <v>0</v>
      </c>
      <c r="W62" s="25"/>
      <c r="X62" s="28">
        <f>ROUND(X7*Y62,0)</f>
        <v>0</v>
      </c>
      <c r="Y62" s="25"/>
      <c r="Z62" s="28">
        <f>ROUND(Z7*AA62,0)</f>
        <v>0</v>
      </c>
      <c r="AA62" s="25"/>
      <c r="AB62" s="28">
        <f>ROUND(AB7*AC62,0)</f>
        <v>0</v>
      </c>
      <c r="AC62" s="25">
        <v>0</v>
      </c>
      <c r="AD62" s="28">
        <f>ROUND(AD7*AE62,0)</f>
        <v>0</v>
      </c>
      <c r="AE62" s="25">
        <v>0</v>
      </c>
      <c r="AF62" s="28">
        <f>ROUND(AF7*AG62,0)</f>
        <v>0</v>
      </c>
      <c r="AG62" s="25"/>
      <c r="AH62" s="27">
        <f t="shared" si="6"/>
        <v>0</v>
      </c>
    </row>
    <row r="63" spans="2:34" ht="14.1" customHeight="1" x14ac:dyDescent="0.2">
      <c r="B63" s="41" t="s">
        <v>23</v>
      </c>
      <c r="C63" s="41"/>
      <c r="D63" s="28">
        <f>ROUND(D7*E63,0)</f>
        <v>0</v>
      </c>
      <c r="E63" s="25">
        <v>0</v>
      </c>
      <c r="F63" s="28">
        <f>ROUND(F7*G63,0)</f>
        <v>0</v>
      </c>
      <c r="G63" s="25"/>
      <c r="H63" s="28">
        <f>ROUND(H7*I63,0)</f>
        <v>0</v>
      </c>
      <c r="I63" s="25"/>
      <c r="J63" s="28">
        <f>ROUND(J7*K63,0)</f>
        <v>0</v>
      </c>
      <c r="K63" s="25">
        <v>0</v>
      </c>
      <c r="L63" s="28">
        <f>ROUND(L7*M63,0)</f>
        <v>0</v>
      </c>
      <c r="M63" s="25"/>
      <c r="N63" s="28">
        <f>ROUND(N7*O63,0)</f>
        <v>0</v>
      </c>
      <c r="O63" s="25"/>
      <c r="P63" s="28">
        <f>ROUND(P7*Q63,0)</f>
        <v>0</v>
      </c>
      <c r="Q63" s="25"/>
      <c r="R63" s="28">
        <f>ROUND(R7*S63,0)</f>
        <v>0</v>
      </c>
      <c r="S63" s="25"/>
      <c r="T63" s="28">
        <f>ROUND(T7*U63,0)</f>
        <v>0</v>
      </c>
      <c r="U63" s="25"/>
      <c r="V63" s="28">
        <f>ROUND(V7*W63,0)</f>
        <v>0</v>
      </c>
      <c r="W63" s="25"/>
      <c r="X63" s="28">
        <f>ROUND(X7*Y63,0)</f>
        <v>0</v>
      </c>
      <c r="Y63" s="25"/>
      <c r="Z63" s="28">
        <f>ROUND(Z7*AA63,0)</f>
        <v>0</v>
      </c>
      <c r="AA63" s="25"/>
      <c r="AB63" s="28">
        <f>ROUND(AB7*AC63,0)</f>
        <v>0</v>
      </c>
      <c r="AC63" s="25">
        <v>0</v>
      </c>
      <c r="AD63" s="28">
        <f>ROUND(AD7*AE63,0)</f>
        <v>0</v>
      </c>
      <c r="AE63" s="25">
        <v>0</v>
      </c>
      <c r="AF63" s="28">
        <f>ROUND(AF7*AG63,0)</f>
        <v>0</v>
      </c>
      <c r="AG63" s="25"/>
      <c r="AH63" s="27">
        <f t="shared" si="6"/>
        <v>0</v>
      </c>
    </row>
    <row r="64" spans="2:34" ht="14.1" customHeight="1" x14ac:dyDescent="0.2">
      <c r="B64" s="64" t="s">
        <v>24</v>
      </c>
      <c r="C64" s="6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4"/>
    </row>
    <row r="65" spans="2:34" ht="14.1" customHeight="1" x14ac:dyDescent="0.2">
      <c r="B65" s="40" t="s">
        <v>25</v>
      </c>
      <c r="C65" s="40"/>
      <c r="D65" s="28">
        <f>ROUND(D7*E65,0)</f>
        <v>0</v>
      </c>
      <c r="E65" s="25">
        <v>0</v>
      </c>
      <c r="F65" s="28">
        <f>ROUND(F7*G65,0)</f>
        <v>0</v>
      </c>
      <c r="G65" s="25"/>
      <c r="H65" s="28">
        <f>ROUND(H7*I65,0)</f>
        <v>0</v>
      </c>
      <c r="I65" s="25"/>
      <c r="J65" s="28">
        <f>ROUND(J7*K65,0)</f>
        <v>0</v>
      </c>
      <c r="K65" s="25">
        <v>0</v>
      </c>
      <c r="L65" s="28">
        <f>ROUND(L7*M65,0)</f>
        <v>0</v>
      </c>
      <c r="M65" s="25"/>
      <c r="N65" s="28">
        <f>ROUND(N7*O65,0)</f>
        <v>0</v>
      </c>
      <c r="O65" s="25"/>
      <c r="P65" s="28">
        <f>ROUND(P7*Q65,0)</f>
        <v>0</v>
      </c>
      <c r="Q65" s="25"/>
      <c r="R65" s="28">
        <f>ROUND(R7*S65,0)</f>
        <v>3874</v>
      </c>
      <c r="S65" s="25">
        <v>3874</v>
      </c>
      <c r="T65" s="28">
        <f>ROUND(T7*U65,0)</f>
        <v>0</v>
      </c>
      <c r="U65" s="25"/>
      <c r="V65" s="28">
        <f>ROUND(V7*W65,0)</f>
        <v>0</v>
      </c>
      <c r="W65" s="25"/>
      <c r="X65" s="28">
        <f>ROUND(X7*Y65,0)</f>
        <v>0</v>
      </c>
      <c r="Y65" s="25"/>
      <c r="Z65" s="28">
        <f>ROUND(Z7*AA65,0)</f>
        <v>0</v>
      </c>
      <c r="AA65" s="25"/>
      <c r="AB65" s="28">
        <f>ROUND(AB7*AC65,0)</f>
        <v>0</v>
      </c>
      <c r="AC65" s="25">
        <v>0</v>
      </c>
      <c r="AD65" s="28">
        <f>ROUND(AD7*AE65,0)</f>
        <v>0</v>
      </c>
      <c r="AE65" s="25">
        <v>0</v>
      </c>
      <c r="AF65" s="28">
        <f>ROUND(AF7*AG65,0)</f>
        <v>0</v>
      </c>
      <c r="AG65" s="25"/>
      <c r="AH65" s="27">
        <f t="shared" ref="AH65:AH71" si="7">D65+F65+H65+J65+L65+N65+P65+R65+T65+V65+X65+Z65+AB65+AD65+AF65</f>
        <v>3874</v>
      </c>
    </row>
    <row r="66" spans="2:34" ht="14.1" customHeight="1" x14ac:dyDescent="0.2">
      <c r="B66" s="41" t="s">
        <v>26</v>
      </c>
      <c r="C66" s="41"/>
      <c r="D66" s="28">
        <f>ROUND(D7*E66,0)</f>
        <v>0</v>
      </c>
      <c r="E66" s="25">
        <v>0</v>
      </c>
      <c r="F66" s="28">
        <f>ROUND(F7*G66,0)</f>
        <v>0</v>
      </c>
      <c r="G66" s="25"/>
      <c r="H66" s="28">
        <f>ROUND(H7*I66,0)</f>
        <v>0</v>
      </c>
      <c r="I66" s="25"/>
      <c r="J66" s="28">
        <f>ROUND(J7*K66,0)</f>
        <v>0</v>
      </c>
      <c r="K66" s="25">
        <v>0</v>
      </c>
      <c r="L66" s="28">
        <f>ROUND(L7*M66,0)</f>
        <v>0</v>
      </c>
      <c r="M66" s="25"/>
      <c r="N66" s="28">
        <f>ROUND(N7*O66,0)</f>
        <v>0</v>
      </c>
      <c r="O66" s="25"/>
      <c r="P66" s="28">
        <f>ROUND(P7*Q66,0)</f>
        <v>0</v>
      </c>
      <c r="Q66" s="25"/>
      <c r="R66" s="28">
        <f>ROUND(R7*S66,0)</f>
        <v>172801</v>
      </c>
      <c r="S66" s="25">
        <v>172801</v>
      </c>
      <c r="T66" s="28">
        <f>ROUND(T7*U66,0)</f>
        <v>0</v>
      </c>
      <c r="U66" s="25"/>
      <c r="V66" s="28">
        <f>ROUND(V7*W66,0)</f>
        <v>0</v>
      </c>
      <c r="W66" s="25"/>
      <c r="X66" s="28">
        <f>ROUND(X7*Y66,0)</f>
        <v>0</v>
      </c>
      <c r="Y66" s="25"/>
      <c r="Z66" s="28">
        <f>ROUND(Z7*AA66,0)</f>
        <v>0</v>
      </c>
      <c r="AA66" s="25"/>
      <c r="AB66" s="28">
        <f>ROUND(AB7*AC66,0)</f>
        <v>0</v>
      </c>
      <c r="AC66" s="25">
        <v>0</v>
      </c>
      <c r="AD66" s="28">
        <f>ROUND(AD7*AE66,0)</f>
        <v>0</v>
      </c>
      <c r="AE66" s="25">
        <v>0</v>
      </c>
      <c r="AF66" s="28">
        <f>ROUND(AF7*AG66,0)</f>
        <v>0</v>
      </c>
      <c r="AG66" s="25"/>
      <c r="AH66" s="27">
        <f t="shared" si="7"/>
        <v>172801</v>
      </c>
    </row>
    <row r="67" spans="2:34" ht="14.1" customHeight="1" x14ac:dyDescent="0.2">
      <c r="B67" s="40" t="s">
        <v>18</v>
      </c>
      <c r="C67" s="40"/>
      <c r="D67" s="28">
        <f>ROUND(D7*E67,0)</f>
        <v>0</v>
      </c>
      <c r="E67" s="25">
        <v>0</v>
      </c>
      <c r="F67" s="28">
        <f>ROUND(F7*G67,0)</f>
        <v>0</v>
      </c>
      <c r="G67" s="25"/>
      <c r="H67" s="28">
        <f>ROUND(H7*I67,0)</f>
        <v>0</v>
      </c>
      <c r="I67" s="25"/>
      <c r="J67" s="28">
        <f>ROUND(J7*K67,0)</f>
        <v>0</v>
      </c>
      <c r="K67" s="25">
        <v>0</v>
      </c>
      <c r="L67" s="28">
        <f>ROUND(L7*M67,0)</f>
        <v>0</v>
      </c>
      <c r="M67" s="25"/>
      <c r="N67" s="28">
        <f>ROUND(N7*O67,0)</f>
        <v>0</v>
      </c>
      <c r="O67" s="25"/>
      <c r="P67" s="28">
        <f>ROUND(P7*Q67,0)</f>
        <v>0</v>
      </c>
      <c r="Q67" s="25"/>
      <c r="R67" s="28">
        <f>ROUND(R7*S67,0)</f>
        <v>1389179</v>
      </c>
      <c r="S67" s="25">
        <v>1389179</v>
      </c>
      <c r="T67" s="28">
        <f>ROUND(T7*U67,0)</f>
        <v>0</v>
      </c>
      <c r="U67" s="25"/>
      <c r="V67" s="28">
        <f>ROUND(V7*W67,0)</f>
        <v>0</v>
      </c>
      <c r="W67" s="25"/>
      <c r="X67" s="28">
        <f>ROUND(X7*Y67,0)</f>
        <v>0</v>
      </c>
      <c r="Y67" s="25"/>
      <c r="Z67" s="28">
        <f>ROUND(Z7*AA67,0)</f>
        <v>0</v>
      </c>
      <c r="AA67" s="25"/>
      <c r="AB67" s="28">
        <f>ROUND(AB7*AC67,0)</f>
        <v>0</v>
      </c>
      <c r="AC67" s="25">
        <v>0</v>
      </c>
      <c r="AD67" s="28">
        <f>ROUND(AD7*AE67,0)</f>
        <v>0</v>
      </c>
      <c r="AE67" s="25">
        <v>0</v>
      </c>
      <c r="AF67" s="28">
        <f>ROUND(AF7*AG67,0)</f>
        <v>0</v>
      </c>
      <c r="AG67" s="25"/>
      <c r="AH67" s="27">
        <f t="shared" si="7"/>
        <v>1389179</v>
      </c>
    </row>
    <row r="68" spans="2:34" ht="14.1" customHeight="1" x14ac:dyDescent="0.2">
      <c r="B68" s="40" t="s">
        <v>22</v>
      </c>
      <c r="C68" s="40"/>
      <c r="D68" s="28">
        <f>ROUND(D7*E68,0)</f>
        <v>0</v>
      </c>
      <c r="E68" s="25">
        <v>0</v>
      </c>
      <c r="F68" s="28">
        <f>ROUND(F7*G68,0)</f>
        <v>0</v>
      </c>
      <c r="G68" s="25"/>
      <c r="H68" s="28">
        <f>ROUND(H7*I68,0)</f>
        <v>0</v>
      </c>
      <c r="I68" s="25"/>
      <c r="J68" s="28">
        <f>ROUND(J7*K68,0)</f>
        <v>0</v>
      </c>
      <c r="K68" s="25">
        <v>0</v>
      </c>
      <c r="L68" s="28">
        <f>ROUND(L7*M68,0)</f>
        <v>0</v>
      </c>
      <c r="M68" s="25"/>
      <c r="N68" s="28">
        <f>ROUND(N7*O68,0)</f>
        <v>0</v>
      </c>
      <c r="O68" s="25"/>
      <c r="P68" s="28">
        <f>ROUND(P7*Q68,0)</f>
        <v>0</v>
      </c>
      <c r="Q68" s="25"/>
      <c r="R68" s="28">
        <f>ROUND(R7*S68,0)</f>
        <v>0</v>
      </c>
      <c r="S68" s="25"/>
      <c r="T68" s="28">
        <f>ROUND(T7*U68,0)</f>
        <v>0</v>
      </c>
      <c r="U68" s="25"/>
      <c r="V68" s="28">
        <f>ROUND(V7*W68,0)</f>
        <v>0</v>
      </c>
      <c r="W68" s="25"/>
      <c r="X68" s="28">
        <f>ROUND(X7*Y68,0)</f>
        <v>0</v>
      </c>
      <c r="Y68" s="25"/>
      <c r="Z68" s="28">
        <f>ROUND(Z7*AA68,0)</f>
        <v>0</v>
      </c>
      <c r="AA68" s="25"/>
      <c r="AB68" s="28">
        <f>ROUND(AB7*AC68,0)</f>
        <v>0</v>
      </c>
      <c r="AC68" s="25">
        <v>0</v>
      </c>
      <c r="AD68" s="28">
        <f>ROUND(AD7*AE68,0)</f>
        <v>0</v>
      </c>
      <c r="AE68" s="25">
        <v>0</v>
      </c>
      <c r="AF68" s="28">
        <f>ROUND(AF7*AG68,0)</f>
        <v>0</v>
      </c>
      <c r="AG68" s="25"/>
      <c r="AH68" s="27">
        <f t="shared" si="7"/>
        <v>0</v>
      </c>
    </row>
    <row r="69" spans="2:34" ht="14.1" customHeight="1" x14ac:dyDescent="0.2">
      <c r="B69" s="41" t="s">
        <v>23</v>
      </c>
      <c r="C69" s="41"/>
      <c r="D69" s="28">
        <f>ROUND(D7*E69,0)</f>
        <v>0</v>
      </c>
      <c r="E69" s="25">
        <v>0</v>
      </c>
      <c r="F69" s="28">
        <f>ROUND(F7*G69,0)</f>
        <v>0</v>
      </c>
      <c r="G69" s="25"/>
      <c r="H69" s="28">
        <f>ROUND(H7*I69,0)</f>
        <v>0</v>
      </c>
      <c r="I69" s="25"/>
      <c r="J69" s="28">
        <f>ROUND(J7*K69,0)</f>
        <v>0</v>
      </c>
      <c r="K69" s="25">
        <v>0</v>
      </c>
      <c r="L69" s="28">
        <f>ROUND(L7*M69,0)</f>
        <v>0</v>
      </c>
      <c r="M69" s="25"/>
      <c r="N69" s="28">
        <f>ROUND(N7*O69,0)</f>
        <v>0</v>
      </c>
      <c r="O69" s="25"/>
      <c r="P69" s="28">
        <f>ROUND(P7*Q69,0)</f>
        <v>0</v>
      </c>
      <c r="Q69" s="25"/>
      <c r="R69" s="28">
        <f>ROUND(R7*S69,0)</f>
        <v>0</v>
      </c>
      <c r="S69" s="25"/>
      <c r="T69" s="28">
        <f>ROUND(T7*U69,0)</f>
        <v>0</v>
      </c>
      <c r="U69" s="25"/>
      <c r="V69" s="28">
        <f>ROUND(V7*W69,0)</f>
        <v>0</v>
      </c>
      <c r="W69" s="25"/>
      <c r="X69" s="28">
        <f>ROUND(X7*Y69,0)</f>
        <v>0</v>
      </c>
      <c r="Y69" s="25"/>
      <c r="Z69" s="28">
        <f>ROUND(Z7*AA69,0)</f>
        <v>0</v>
      </c>
      <c r="AA69" s="25"/>
      <c r="AB69" s="28">
        <f>ROUND(AB7*AC69,0)</f>
        <v>0</v>
      </c>
      <c r="AC69" s="25">
        <v>0</v>
      </c>
      <c r="AD69" s="28">
        <f>ROUND(AD7*AE69,0)</f>
        <v>0</v>
      </c>
      <c r="AE69" s="25">
        <v>0</v>
      </c>
      <c r="AF69" s="28">
        <f>ROUND(AF7*AG69,0)</f>
        <v>0</v>
      </c>
      <c r="AG69" s="25"/>
      <c r="AH69" s="27">
        <f t="shared" si="7"/>
        <v>0</v>
      </c>
    </row>
    <row r="70" spans="2:34" ht="14.1" customHeight="1" x14ac:dyDescent="0.2">
      <c r="B70" s="40" t="s">
        <v>27</v>
      </c>
      <c r="C70" s="40"/>
      <c r="D70" s="28">
        <f>ROUND(D7*E70,0)</f>
        <v>18134737</v>
      </c>
      <c r="E70" s="25">
        <v>18134737</v>
      </c>
      <c r="F70" s="28">
        <f>ROUND(F7*G70,0)</f>
        <v>0</v>
      </c>
      <c r="G70" s="25"/>
      <c r="H70" s="28">
        <f>ROUND(H7*I70,0)</f>
        <v>3329</v>
      </c>
      <c r="I70" s="25">
        <v>3329</v>
      </c>
      <c r="J70" s="28">
        <f>ROUND(J7*K70,0)</f>
        <v>0</v>
      </c>
      <c r="K70" s="25">
        <v>0</v>
      </c>
      <c r="L70" s="28">
        <f>ROUND(L7*M70,0)</f>
        <v>0</v>
      </c>
      <c r="M70" s="25"/>
      <c r="N70" s="28">
        <f>ROUND(N7*O70,0)</f>
        <v>0</v>
      </c>
      <c r="O70" s="25"/>
      <c r="P70" s="28">
        <f>ROUND(P7*Q70,0)</f>
        <v>0</v>
      </c>
      <c r="Q70" s="25"/>
      <c r="R70" s="28">
        <f>ROUND(R7*S70,0)</f>
        <v>1146175</v>
      </c>
      <c r="S70" s="25">
        <v>1146175</v>
      </c>
      <c r="T70" s="28">
        <f>ROUND(T7*U70,0)</f>
        <v>0</v>
      </c>
      <c r="U70" s="25"/>
      <c r="V70" s="28">
        <f>ROUND(V7*W70,0)</f>
        <v>0</v>
      </c>
      <c r="W70" s="25"/>
      <c r="X70" s="28">
        <f>ROUND(X7*Y70,0)</f>
        <v>0</v>
      </c>
      <c r="Y70" s="25"/>
      <c r="Z70" s="28">
        <f>ROUND(Z7*AA70,0)</f>
        <v>0</v>
      </c>
      <c r="AA70" s="25"/>
      <c r="AB70" s="28">
        <f>ROUND(AB7*AC70,0)</f>
        <v>0</v>
      </c>
      <c r="AC70" s="25">
        <v>0</v>
      </c>
      <c r="AD70" s="28">
        <f>ROUND(AD7*AE70,0)</f>
        <v>0</v>
      </c>
      <c r="AE70" s="25">
        <v>0</v>
      </c>
      <c r="AF70" s="28">
        <f>ROUND(AF7*AG70,0)</f>
        <v>0</v>
      </c>
      <c r="AG70" s="25"/>
      <c r="AH70" s="27">
        <f t="shared" si="7"/>
        <v>19284241</v>
      </c>
    </row>
    <row r="71" spans="2:34" ht="14.1" customHeight="1" x14ac:dyDescent="0.2">
      <c r="B71" s="38" t="s">
        <v>0</v>
      </c>
      <c r="C71" s="39"/>
      <c r="D71" s="28">
        <f t="shared" ref="D71:AG71" si="8">SUM(D54:D70)</f>
        <v>18134737</v>
      </c>
      <c r="E71" s="28">
        <f t="shared" si="8"/>
        <v>18134737</v>
      </c>
      <c r="F71" s="28">
        <f t="shared" si="8"/>
        <v>0</v>
      </c>
      <c r="G71" s="28">
        <f t="shared" si="8"/>
        <v>0</v>
      </c>
      <c r="H71" s="28">
        <f t="shared" si="8"/>
        <v>343958</v>
      </c>
      <c r="I71" s="28">
        <f t="shared" si="8"/>
        <v>343958</v>
      </c>
      <c r="J71" s="28">
        <f t="shared" si="8"/>
        <v>0</v>
      </c>
      <c r="K71" s="28">
        <f t="shared" si="8"/>
        <v>0</v>
      </c>
      <c r="L71" s="28">
        <f t="shared" si="8"/>
        <v>0</v>
      </c>
      <c r="M71" s="28">
        <f t="shared" si="8"/>
        <v>0</v>
      </c>
      <c r="N71" s="28">
        <f t="shared" si="8"/>
        <v>0</v>
      </c>
      <c r="O71" s="28">
        <f t="shared" si="8"/>
        <v>0</v>
      </c>
      <c r="P71" s="28">
        <f t="shared" si="8"/>
        <v>0</v>
      </c>
      <c r="Q71" s="28">
        <f t="shared" si="8"/>
        <v>0</v>
      </c>
      <c r="R71" s="28">
        <f t="shared" si="8"/>
        <v>5106039</v>
      </c>
      <c r="S71" s="28">
        <f t="shared" si="8"/>
        <v>5106039</v>
      </c>
      <c r="T71" s="28">
        <f t="shared" si="8"/>
        <v>0</v>
      </c>
      <c r="U71" s="28">
        <f t="shared" si="8"/>
        <v>0</v>
      </c>
      <c r="V71" s="28">
        <f t="shared" si="8"/>
        <v>0</v>
      </c>
      <c r="W71" s="28">
        <f t="shared" si="8"/>
        <v>0</v>
      </c>
      <c r="X71" s="28">
        <f t="shared" si="8"/>
        <v>0</v>
      </c>
      <c r="Y71" s="28">
        <f t="shared" si="8"/>
        <v>0</v>
      </c>
      <c r="Z71" s="28">
        <f t="shared" si="8"/>
        <v>0</v>
      </c>
      <c r="AA71" s="28">
        <f t="shared" si="8"/>
        <v>0</v>
      </c>
      <c r="AB71" s="28">
        <f t="shared" si="8"/>
        <v>0</v>
      </c>
      <c r="AC71" s="28">
        <f t="shared" si="8"/>
        <v>0</v>
      </c>
      <c r="AD71" s="28">
        <f t="shared" si="8"/>
        <v>0</v>
      </c>
      <c r="AE71" s="28">
        <f t="shared" si="8"/>
        <v>0</v>
      </c>
      <c r="AF71" s="28">
        <f t="shared" si="8"/>
        <v>0</v>
      </c>
      <c r="AG71" s="28">
        <f t="shared" si="8"/>
        <v>0</v>
      </c>
      <c r="AH71" s="27">
        <f t="shared" si="7"/>
        <v>23584734</v>
      </c>
    </row>
    <row r="72" spans="2:34" ht="20.100000000000001" customHeight="1" x14ac:dyDescent="0.2"/>
    <row r="73" spans="2:34" ht="20.25" customHeight="1" thickBot="1" x14ac:dyDescent="0.25">
      <c r="B73" s="16" t="s">
        <v>35</v>
      </c>
      <c r="C73" s="3"/>
    </row>
    <row r="74" spans="2:34" ht="37.5" customHeight="1" x14ac:dyDescent="0.2">
      <c r="B74" s="51" t="s">
        <v>6</v>
      </c>
      <c r="C74" s="51"/>
      <c r="D74" s="19" t="s">
        <v>30</v>
      </c>
      <c r="E74" s="19" t="s">
        <v>30</v>
      </c>
      <c r="F74" s="19" t="s">
        <v>30</v>
      </c>
      <c r="G74" s="20" t="s">
        <v>31</v>
      </c>
      <c r="H74" s="19" t="s">
        <v>30</v>
      </c>
      <c r="I74" s="20" t="s">
        <v>31</v>
      </c>
      <c r="J74" s="19" t="s">
        <v>30</v>
      </c>
      <c r="K74" s="20" t="s">
        <v>31</v>
      </c>
      <c r="L74" s="19" t="s">
        <v>30</v>
      </c>
      <c r="M74" s="20" t="s">
        <v>31</v>
      </c>
      <c r="N74" s="19" t="s">
        <v>30</v>
      </c>
      <c r="O74" s="20" t="s">
        <v>31</v>
      </c>
      <c r="P74" s="19" t="s">
        <v>30</v>
      </c>
      <c r="Q74" s="20" t="s">
        <v>31</v>
      </c>
      <c r="R74" s="19" t="s">
        <v>30</v>
      </c>
      <c r="S74" s="20" t="s">
        <v>31</v>
      </c>
      <c r="T74" s="19" t="s">
        <v>30</v>
      </c>
      <c r="U74" s="20" t="s">
        <v>31</v>
      </c>
      <c r="V74" s="19" t="s">
        <v>30</v>
      </c>
      <c r="W74" s="20" t="s">
        <v>31</v>
      </c>
      <c r="X74" s="19" t="s">
        <v>30</v>
      </c>
      <c r="Y74" s="20" t="s">
        <v>31</v>
      </c>
      <c r="Z74" s="19" t="s">
        <v>30</v>
      </c>
      <c r="AA74" s="20" t="s">
        <v>31</v>
      </c>
      <c r="AB74" s="19" t="s">
        <v>30</v>
      </c>
      <c r="AC74" s="20" t="s">
        <v>31</v>
      </c>
      <c r="AD74" s="19" t="s">
        <v>30</v>
      </c>
      <c r="AE74" s="20" t="s">
        <v>31</v>
      </c>
      <c r="AF74" s="19" t="s">
        <v>30</v>
      </c>
      <c r="AG74" s="20" t="s">
        <v>31</v>
      </c>
      <c r="AH74" s="21" t="s">
        <v>32</v>
      </c>
    </row>
    <row r="75" spans="2:34" ht="37.5" customHeight="1" x14ac:dyDescent="0.2">
      <c r="B75" s="51" t="s">
        <v>28</v>
      </c>
      <c r="C75" s="51"/>
      <c r="D75" s="59" t="str">
        <f>D9</f>
        <v>飯南病院</v>
      </c>
      <c r="E75" s="58"/>
      <c r="F75" s="59" t="str">
        <f>F9</f>
        <v>飯南町観光協会</v>
      </c>
      <c r="G75" s="58"/>
      <c r="H75" s="59" t="str">
        <f>H9</f>
        <v>雲南市・飯南市事務組合
期首　及び　調整用</v>
      </c>
      <c r="I75" s="58"/>
      <c r="J75" s="59" t="str">
        <f>J9</f>
        <v>雲南市・飯南市事務組合</v>
      </c>
      <c r="K75" s="58"/>
      <c r="L75" s="59" t="str">
        <f>L9</f>
        <v>島根県市町村総合事務組合</v>
      </c>
      <c r="M75" s="58"/>
      <c r="N75" s="59" t="str">
        <f>N9</f>
        <v>島根県後期高齢者医療広域連合
一般会計</v>
      </c>
      <c r="O75" s="58"/>
      <c r="P75" s="59" t="str">
        <f>P9</f>
        <v>島根県後期高齢者医療広域連合
特別会計</v>
      </c>
      <c r="Q75" s="58"/>
      <c r="R75" s="59" t="str">
        <f>R9</f>
        <v>雲南広域連合
期首　及び　調整用</v>
      </c>
      <c r="S75" s="58"/>
      <c r="T75" s="59" t="str">
        <f>T9</f>
        <v>雲南広域連合
一般会計</v>
      </c>
      <c r="U75" s="58"/>
      <c r="V75" s="59" t="str">
        <f>V9</f>
        <v>雲南広域連合
介護</v>
      </c>
      <c r="W75" s="58"/>
      <c r="X75" s="59" t="str">
        <f>X9</f>
        <v>雲南広域連合
下水道</v>
      </c>
      <c r="Y75" s="58"/>
      <c r="Z75" s="59">
        <f>Z9</f>
        <v>0</v>
      </c>
      <c r="AA75" s="58"/>
      <c r="AB75" s="59" t="str">
        <f>AB9</f>
        <v>下水道事業</v>
      </c>
      <c r="AC75" s="58"/>
      <c r="AD75" s="59" t="str">
        <f>AD9</f>
        <v>簡易水道事業</v>
      </c>
      <c r="AE75" s="58"/>
      <c r="AF75" s="59">
        <f>AF9</f>
        <v>0</v>
      </c>
      <c r="AG75" s="58"/>
      <c r="AH75" s="22"/>
    </row>
    <row r="76" spans="2:34" ht="14.1" customHeight="1" x14ac:dyDescent="0.2">
      <c r="B76" s="65" t="s">
        <v>14</v>
      </c>
      <c r="C76" s="65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4"/>
    </row>
    <row r="77" spans="2:34" ht="14.1" customHeight="1" x14ac:dyDescent="0.2">
      <c r="B77" s="40" t="s">
        <v>15</v>
      </c>
      <c r="C77" s="40"/>
      <c r="D77" s="28">
        <f t="shared" ref="D77:AG85" si="9">D11+D33-D55</f>
        <v>98185975</v>
      </c>
      <c r="E77" s="28">
        <f t="shared" si="9"/>
        <v>98185975</v>
      </c>
      <c r="F77" s="28">
        <f t="shared" si="9"/>
        <v>0</v>
      </c>
      <c r="G77" s="28">
        <f t="shared" si="9"/>
        <v>0</v>
      </c>
      <c r="H77" s="28">
        <f t="shared" si="9"/>
        <v>44681561</v>
      </c>
      <c r="I77" s="28">
        <f t="shared" si="9"/>
        <v>44681561</v>
      </c>
      <c r="J77" s="28">
        <f t="shared" si="9"/>
        <v>0</v>
      </c>
      <c r="K77" s="28">
        <f t="shared" si="9"/>
        <v>0</v>
      </c>
      <c r="L77" s="28">
        <f t="shared" si="9"/>
        <v>7095630</v>
      </c>
      <c r="M77" s="28">
        <f t="shared" si="9"/>
        <v>602130850</v>
      </c>
      <c r="N77" s="28">
        <f t="shared" si="9"/>
        <v>0</v>
      </c>
      <c r="O77" s="28">
        <f t="shared" si="9"/>
        <v>0</v>
      </c>
      <c r="P77" s="28">
        <f t="shared" si="9"/>
        <v>0</v>
      </c>
      <c r="Q77" s="28">
        <f t="shared" si="9"/>
        <v>0</v>
      </c>
      <c r="R77" s="28">
        <f t="shared" si="9"/>
        <v>13283389</v>
      </c>
      <c r="S77" s="28">
        <f t="shared" si="9"/>
        <v>13283389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40176650</v>
      </c>
      <c r="AC77" s="28">
        <f t="shared" si="9"/>
        <v>40176650</v>
      </c>
      <c r="AD77" s="28">
        <f t="shared" si="9"/>
        <v>0</v>
      </c>
      <c r="AE77" s="28">
        <f t="shared" si="9"/>
        <v>0</v>
      </c>
      <c r="AF77" s="28">
        <f t="shared" si="9"/>
        <v>0</v>
      </c>
      <c r="AG77" s="28">
        <f t="shared" si="9"/>
        <v>0</v>
      </c>
      <c r="AH77" s="27">
        <f t="shared" ref="AH77:AH85" si="10">D77+F77+H77+J77+L77+N77+P77+R77+T77+V77+X77+Z77+AB77+AD77+AF77</f>
        <v>203423205</v>
      </c>
    </row>
    <row r="78" spans="2:34" ht="14.1" customHeight="1" x14ac:dyDescent="0.2">
      <c r="B78" s="41" t="s">
        <v>16</v>
      </c>
      <c r="C78" s="41"/>
      <c r="D78" s="28">
        <f t="shared" si="9"/>
        <v>0</v>
      </c>
      <c r="E78" s="28">
        <f t="shared" si="9"/>
        <v>0</v>
      </c>
      <c r="F78" s="28">
        <f t="shared" si="9"/>
        <v>0</v>
      </c>
      <c r="G78" s="28">
        <f t="shared" si="9"/>
        <v>0</v>
      </c>
      <c r="H78" s="28">
        <f t="shared" si="9"/>
        <v>0</v>
      </c>
      <c r="I78" s="28">
        <f t="shared" si="9"/>
        <v>0</v>
      </c>
      <c r="J78" s="28">
        <f t="shared" si="9"/>
        <v>0</v>
      </c>
      <c r="K78" s="28">
        <f t="shared" si="9"/>
        <v>0</v>
      </c>
      <c r="L78" s="28">
        <f t="shared" si="9"/>
        <v>0</v>
      </c>
      <c r="M78" s="28">
        <f t="shared" si="9"/>
        <v>0</v>
      </c>
      <c r="N78" s="28">
        <f t="shared" si="9"/>
        <v>0</v>
      </c>
      <c r="O78" s="28">
        <f t="shared" si="9"/>
        <v>0</v>
      </c>
      <c r="P78" s="28">
        <f t="shared" si="9"/>
        <v>0</v>
      </c>
      <c r="Q78" s="28">
        <f t="shared" si="9"/>
        <v>0</v>
      </c>
      <c r="R78" s="28">
        <f t="shared" si="9"/>
        <v>0</v>
      </c>
      <c r="S78" s="28">
        <f t="shared" si="9"/>
        <v>0</v>
      </c>
      <c r="T78" s="28">
        <f t="shared" si="9"/>
        <v>0</v>
      </c>
      <c r="U78" s="28">
        <f t="shared" si="9"/>
        <v>0</v>
      </c>
      <c r="V78" s="28">
        <f t="shared" si="9"/>
        <v>0</v>
      </c>
      <c r="W78" s="28">
        <f t="shared" si="9"/>
        <v>0</v>
      </c>
      <c r="X78" s="28">
        <f t="shared" si="9"/>
        <v>0</v>
      </c>
      <c r="Y78" s="28">
        <f t="shared" si="9"/>
        <v>0</v>
      </c>
      <c r="Z78" s="28">
        <f t="shared" si="9"/>
        <v>0</v>
      </c>
      <c r="AA78" s="28">
        <f t="shared" si="9"/>
        <v>0</v>
      </c>
      <c r="AB78" s="28">
        <f t="shared" si="9"/>
        <v>0</v>
      </c>
      <c r="AC78" s="28">
        <f t="shared" si="9"/>
        <v>0</v>
      </c>
      <c r="AD78" s="28">
        <f t="shared" si="9"/>
        <v>0</v>
      </c>
      <c r="AE78" s="28">
        <f t="shared" si="9"/>
        <v>0</v>
      </c>
      <c r="AF78" s="28">
        <f t="shared" si="9"/>
        <v>0</v>
      </c>
      <c r="AG78" s="28">
        <f t="shared" si="9"/>
        <v>0</v>
      </c>
      <c r="AH78" s="27">
        <f t="shared" si="10"/>
        <v>0</v>
      </c>
    </row>
    <row r="79" spans="2:34" ht="14.1" customHeight="1" x14ac:dyDescent="0.2">
      <c r="B79" s="41" t="s">
        <v>17</v>
      </c>
      <c r="C79" s="41"/>
      <c r="D79" s="28">
        <f t="shared" si="9"/>
        <v>2332130781</v>
      </c>
      <c r="E79" s="28">
        <f t="shared" si="9"/>
        <v>2332130781</v>
      </c>
      <c r="F79" s="28">
        <f t="shared" si="9"/>
        <v>0</v>
      </c>
      <c r="G79" s="28">
        <f t="shared" si="9"/>
        <v>0</v>
      </c>
      <c r="H79" s="28">
        <f t="shared" si="9"/>
        <v>362425161</v>
      </c>
      <c r="I79" s="28">
        <f t="shared" si="9"/>
        <v>362425161</v>
      </c>
      <c r="J79" s="28">
        <f t="shared" si="9"/>
        <v>0</v>
      </c>
      <c r="K79" s="28">
        <f t="shared" si="9"/>
        <v>0</v>
      </c>
      <c r="L79" s="28">
        <f t="shared" si="9"/>
        <v>41703471</v>
      </c>
      <c r="M79" s="28">
        <f t="shared" si="9"/>
        <v>3538931000</v>
      </c>
      <c r="N79" s="28">
        <f t="shared" si="9"/>
        <v>0</v>
      </c>
      <c r="O79" s="28">
        <f t="shared" si="9"/>
        <v>0</v>
      </c>
      <c r="P79" s="28">
        <f t="shared" si="9"/>
        <v>0</v>
      </c>
      <c r="Q79" s="28">
        <f t="shared" si="9"/>
        <v>0</v>
      </c>
      <c r="R79" s="28">
        <f t="shared" si="9"/>
        <v>172397957</v>
      </c>
      <c r="S79" s="28">
        <f t="shared" si="9"/>
        <v>172397957</v>
      </c>
      <c r="T79" s="28">
        <f t="shared" si="9"/>
        <v>223579</v>
      </c>
      <c r="U79" s="28">
        <f t="shared" si="9"/>
        <v>1944000</v>
      </c>
      <c r="V79" s="28">
        <f t="shared" si="9"/>
        <v>0</v>
      </c>
      <c r="W79" s="28">
        <f t="shared" si="9"/>
        <v>0</v>
      </c>
      <c r="X79" s="28">
        <f t="shared" si="9"/>
        <v>0</v>
      </c>
      <c r="Y79" s="28">
        <f t="shared" si="9"/>
        <v>0</v>
      </c>
      <c r="Z79" s="28">
        <f t="shared" si="9"/>
        <v>0</v>
      </c>
      <c r="AA79" s="28">
        <f t="shared" si="9"/>
        <v>0</v>
      </c>
      <c r="AB79" s="28">
        <f t="shared" si="9"/>
        <v>230412000</v>
      </c>
      <c r="AC79" s="28">
        <f t="shared" si="9"/>
        <v>230412000</v>
      </c>
      <c r="AD79" s="28">
        <f t="shared" si="9"/>
        <v>121126320</v>
      </c>
      <c r="AE79" s="28">
        <f t="shared" si="9"/>
        <v>121126320</v>
      </c>
      <c r="AF79" s="28">
        <f t="shared" si="9"/>
        <v>0</v>
      </c>
      <c r="AG79" s="28">
        <f t="shared" si="9"/>
        <v>0</v>
      </c>
      <c r="AH79" s="27">
        <f t="shared" si="10"/>
        <v>3260419269</v>
      </c>
    </row>
    <row r="80" spans="2:34" ht="14.1" customHeight="1" x14ac:dyDescent="0.2">
      <c r="B80" s="40" t="s">
        <v>18</v>
      </c>
      <c r="C80" s="40"/>
      <c r="D80" s="28">
        <f t="shared" si="9"/>
        <v>50730823</v>
      </c>
      <c r="E80" s="28">
        <f t="shared" si="9"/>
        <v>50730823</v>
      </c>
      <c r="F80" s="28">
        <f t="shared" si="9"/>
        <v>0</v>
      </c>
      <c r="G80" s="28">
        <f t="shared" si="9"/>
        <v>0</v>
      </c>
      <c r="H80" s="28">
        <f t="shared" si="9"/>
        <v>1327145065</v>
      </c>
      <c r="I80" s="28">
        <f t="shared" si="9"/>
        <v>1327145065</v>
      </c>
      <c r="J80" s="28">
        <f t="shared" si="9"/>
        <v>15595071</v>
      </c>
      <c r="K80" s="28">
        <f t="shared" si="9"/>
        <v>102102075</v>
      </c>
      <c r="L80" s="28">
        <f t="shared" si="9"/>
        <v>0</v>
      </c>
      <c r="M80" s="28">
        <f t="shared" si="9"/>
        <v>0</v>
      </c>
      <c r="N80" s="28">
        <f t="shared" si="9"/>
        <v>0</v>
      </c>
      <c r="O80" s="28">
        <f t="shared" si="9"/>
        <v>0</v>
      </c>
      <c r="P80" s="28">
        <f t="shared" si="9"/>
        <v>0</v>
      </c>
      <c r="Q80" s="28">
        <f t="shared" si="9"/>
        <v>0</v>
      </c>
      <c r="R80" s="28">
        <f t="shared" si="9"/>
        <v>12401544</v>
      </c>
      <c r="S80" s="28">
        <f t="shared" si="9"/>
        <v>12401544</v>
      </c>
      <c r="T80" s="28">
        <f t="shared" si="9"/>
        <v>260843</v>
      </c>
      <c r="U80" s="28">
        <f t="shared" si="9"/>
        <v>2268000</v>
      </c>
      <c r="V80" s="28">
        <f t="shared" si="9"/>
        <v>0</v>
      </c>
      <c r="W80" s="28">
        <f t="shared" si="9"/>
        <v>0</v>
      </c>
      <c r="X80" s="28">
        <f t="shared" si="9"/>
        <v>0</v>
      </c>
      <c r="Y80" s="28">
        <f t="shared" si="9"/>
        <v>0</v>
      </c>
      <c r="Z80" s="28">
        <f t="shared" si="9"/>
        <v>0</v>
      </c>
      <c r="AA80" s="28">
        <f t="shared" si="9"/>
        <v>0</v>
      </c>
      <c r="AB80" s="28">
        <f t="shared" si="9"/>
        <v>5733424446</v>
      </c>
      <c r="AC80" s="28">
        <f t="shared" si="9"/>
        <v>5733424446</v>
      </c>
      <c r="AD80" s="28">
        <f t="shared" si="9"/>
        <v>4740079152</v>
      </c>
      <c r="AE80" s="28">
        <f t="shared" si="9"/>
        <v>4740079152</v>
      </c>
      <c r="AF80" s="28">
        <f t="shared" si="9"/>
        <v>0</v>
      </c>
      <c r="AG80" s="28">
        <f t="shared" si="9"/>
        <v>0</v>
      </c>
      <c r="AH80" s="27">
        <f t="shared" si="10"/>
        <v>11879636944</v>
      </c>
    </row>
    <row r="81" spans="2:34" ht="14.1" customHeight="1" x14ac:dyDescent="0.2">
      <c r="B81" s="43" t="s">
        <v>19</v>
      </c>
      <c r="C81" s="43"/>
      <c r="D81" s="28">
        <f t="shared" si="9"/>
        <v>0</v>
      </c>
      <c r="E81" s="28">
        <f t="shared" si="9"/>
        <v>0</v>
      </c>
      <c r="F81" s="28">
        <f t="shared" si="9"/>
        <v>0</v>
      </c>
      <c r="G81" s="28">
        <f t="shared" si="9"/>
        <v>0</v>
      </c>
      <c r="H81" s="28">
        <f t="shared" si="9"/>
        <v>0</v>
      </c>
      <c r="I81" s="28">
        <f t="shared" si="9"/>
        <v>0</v>
      </c>
      <c r="J81" s="28">
        <f t="shared" si="9"/>
        <v>0</v>
      </c>
      <c r="K81" s="28">
        <f t="shared" si="9"/>
        <v>0</v>
      </c>
      <c r="L81" s="28">
        <f t="shared" si="9"/>
        <v>0</v>
      </c>
      <c r="M81" s="28">
        <f t="shared" si="9"/>
        <v>0</v>
      </c>
      <c r="N81" s="28">
        <f t="shared" si="9"/>
        <v>0</v>
      </c>
      <c r="O81" s="28">
        <f t="shared" si="9"/>
        <v>0</v>
      </c>
      <c r="P81" s="28">
        <f t="shared" si="9"/>
        <v>0</v>
      </c>
      <c r="Q81" s="28">
        <f t="shared" si="9"/>
        <v>0</v>
      </c>
      <c r="R81" s="28">
        <f t="shared" si="9"/>
        <v>0</v>
      </c>
      <c r="S81" s="28">
        <f t="shared" si="9"/>
        <v>0</v>
      </c>
      <c r="T81" s="28">
        <f t="shared" si="9"/>
        <v>0</v>
      </c>
      <c r="U81" s="28">
        <f t="shared" si="9"/>
        <v>0</v>
      </c>
      <c r="V81" s="28">
        <f t="shared" si="9"/>
        <v>0</v>
      </c>
      <c r="W81" s="28">
        <f t="shared" si="9"/>
        <v>0</v>
      </c>
      <c r="X81" s="28">
        <f t="shared" si="9"/>
        <v>0</v>
      </c>
      <c r="Y81" s="28">
        <f t="shared" si="9"/>
        <v>0</v>
      </c>
      <c r="Z81" s="28">
        <f t="shared" si="9"/>
        <v>0</v>
      </c>
      <c r="AA81" s="28">
        <f t="shared" si="9"/>
        <v>0</v>
      </c>
      <c r="AB81" s="28">
        <f t="shared" si="9"/>
        <v>0</v>
      </c>
      <c r="AC81" s="28">
        <f t="shared" si="9"/>
        <v>0</v>
      </c>
      <c r="AD81" s="28">
        <f t="shared" si="9"/>
        <v>0</v>
      </c>
      <c r="AE81" s="28">
        <f t="shared" si="9"/>
        <v>0</v>
      </c>
      <c r="AF81" s="28">
        <f t="shared" si="9"/>
        <v>0</v>
      </c>
      <c r="AG81" s="28">
        <f t="shared" si="9"/>
        <v>0</v>
      </c>
      <c r="AH81" s="27">
        <f t="shared" si="10"/>
        <v>0</v>
      </c>
    </row>
    <row r="82" spans="2:34" ht="14.1" customHeight="1" x14ac:dyDescent="0.2">
      <c r="B82" s="44" t="s">
        <v>20</v>
      </c>
      <c r="C82" s="44"/>
      <c r="D82" s="28">
        <f t="shared" si="9"/>
        <v>0</v>
      </c>
      <c r="E82" s="28">
        <f t="shared" si="9"/>
        <v>0</v>
      </c>
      <c r="F82" s="28">
        <f t="shared" si="9"/>
        <v>0</v>
      </c>
      <c r="G82" s="28">
        <f t="shared" si="9"/>
        <v>0</v>
      </c>
      <c r="H82" s="28">
        <f t="shared" si="9"/>
        <v>0</v>
      </c>
      <c r="I82" s="28">
        <f t="shared" si="9"/>
        <v>0</v>
      </c>
      <c r="J82" s="28">
        <f t="shared" si="9"/>
        <v>0</v>
      </c>
      <c r="K82" s="28">
        <f t="shared" si="9"/>
        <v>0</v>
      </c>
      <c r="L82" s="28">
        <f t="shared" si="9"/>
        <v>0</v>
      </c>
      <c r="M82" s="28">
        <f t="shared" si="9"/>
        <v>0</v>
      </c>
      <c r="N82" s="28">
        <f t="shared" si="9"/>
        <v>0</v>
      </c>
      <c r="O82" s="28">
        <f t="shared" si="9"/>
        <v>0</v>
      </c>
      <c r="P82" s="28">
        <f t="shared" si="9"/>
        <v>0</v>
      </c>
      <c r="Q82" s="28">
        <f t="shared" si="9"/>
        <v>0</v>
      </c>
      <c r="R82" s="28">
        <f t="shared" si="9"/>
        <v>0</v>
      </c>
      <c r="S82" s="28">
        <f t="shared" si="9"/>
        <v>0</v>
      </c>
      <c r="T82" s="28">
        <f t="shared" si="9"/>
        <v>0</v>
      </c>
      <c r="U82" s="28">
        <f t="shared" si="9"/>
        <v>0</v>
      </c>
      <c r="V82" s="28">
        <f t="shared" si="9"/>
        <v>0</v>
      </c>
      <c r="W82" s="28">
        <f t="shared" si="9"/>
        <v>0</v>
      </c>
      <c r="X82" s="28">
        <f t="shared" si="9"/>
        <v>0</v>
      </c>
      <c r="Y82" s="28">
        <f t="shared" si="9"/>
        <v>0</v>
      </c>
      <c r="Z82" s="28">
        <f t="shared" si="9"/>
        <v>0</v>
      </c>
      <c r="AA82" s="28">
        <f t="shared" si="9"/>
        <v>0</v>
      </c>
      <c r="AB82" s="28">
        <f t="shared" si="9"/>
        <v>0</v>
      </c>
      <c r="AC82" s="28">
        <f t="shared" si="9"/>
        <v>0</v>
      </c>
      <c r="AD82" s="28">
        <f t="shared" si="9"/>
        <v>0</v>
      </c>
      <c r="AE82" s="28">
        <f t="shared" si="9"/>
        <v>0</v>
      </c>
      <c r="AF82" s="28">
        <f t="shared" si="9"/>
        <v>0</v>
      </c>
      <c r="AG82" s="28">
        <f t="shared" si="9"/>
        <v>0</v>
      </c>
      <c r="AH82" s="27">
        <f t="shared" si="10"/>
        <v>0</v>
      </c>
    </row>
    <row r="83" spans="2:34" ht="14.1" customHeight="1" x14ac:dyDescent="0.2">
      <c r="B83" s="43" t="s">
        <v>21</v>
      </c>
      <c r="C83" s="43"/>
      <c r="D83" s="28">
        <f t="shared" si="9"/>
        <v>0</v>
      </c>
      <c r="E83" s="28">
        <f t="shared" si="9"/>
        <v>0</v>
      </c>
      <c r="F83" s="28">
        <f t="shared" si="9"/>
        <v>0</v>
      </c>
      <c r="G83" s="28">
        <f t="shared" si="9"/>
        <v>0</v>
      </c>
      <c r="H83" s="28">
        <f t="shared" si="9"/>
        <v>0</v>
      </c>
      <c r="I83" s="28">
        <f t="shared" si="9"/>
        <v>0</v>
      </c>
      <c r="J83" s="28">
        <f t="shared" si="9"/>
        <v>0</v>
      </c>
      <c r="K83" s="28">
        <f t="shared" si="9"/>
        <v>0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 t="shared" si="9"/>
        <v>0</v>
      </c>
      <c r="Q83" s="28">
        <f t="shared" si="9"/>
        <v>0</v>
      </c>
      <c r="R83" s="28">
        <f t="shared" si="9"/>
        <v>0</v>
      </c>
      <c r="S83" s="28">
        <f t="shared" si="9"/>
        <v>0</v>
      </c>
      <c r="T83" s="28">
        <f t="shared" si="9"/>
        <v>0</v>
      </c>
      <c r="U83" s="28">
        <f t="shared" si="9"/>
        <v>0</v>
      </c>
      <c r="V83" s="28">
        <f t="shared" si="9"/>
        <v>0</v>
      </c>
      <c r="W83" s="28">
        <f t="shared" si="9"/>
        <v>0</v>
      </c>
      <c r="X83" s="28">
        <f t="shared" si="9"/>
        <v>0</v>
      </c>
      <c r="Y83" s="28">
        <f t="shared" si="9"/>
        <v>0</v>
      </c>
      <c r="Z83" s="28">
        <f t="shared" si="9"/>
        <v>0</v>
      </c>
      <c r="AA83" s="28">
        <f t="shared" si="9"/>
        <v>0</v>
      </c>
      <c r="AB83" s="28">
        <f t="shared" si="9"/>
        <v>0</v>
      </c>
      <c r="AC83" s="28">
        <f t="shared" si="9"/>
        <v>0</v>
      </c>
      <c r="AD83" s="28">
        <f t="shared" si="9"/>
        <v>0</v>
      </c>
      <c r="AE83" s="28">
        <f t="shared" si="9"/>
        <v>0</v>
      </c>
      <c r="AF83" s="28">
        <f t="shared" si="9"/>
        <v>0</v>
      </c>
      <c r="AG83" s="28">
        <f t="shared" si="9"/>
        <v>0</v>
      </c>
      <c r="AH83" s="27">
        <f t="shared" si="10"/>
        <v>0</v>
      </c>
    </row>
    <row r="84" spans="2:34" ht="14.1" customHeight="1" x14ac:dyDescent="0.2">
      <c r="B84" s="41" t="s">
        <v>22</v>
      </c>
      <c r="C84" s="41"/>
      <c r="D84" s="28">
        <f t="shared" si="9"/>
        <v>0</v>
      </c>
      <c r="E84" s="28">
        <f t="shared" si="9"/>
        <v>0</v>
      </c>
      <c r="F84" s="28">
        <f t="shared" si="9"/>
        <v>0</v>
      </c>
      <c r="G84" s="28">
        <f t="shared" si="9"/>
        <v>0</v>
      </c>
      <c r="H84" s="28">
        <f t="shared" si="9"/>
        <v>0</v>
      </c>
      <c r="I84" s="28">
        <f t="shared" si="9"/>
        <v>0</v>
      </c>
      <c r="J84" s="28">
        <f t="shared" si="9"/>
        <v>0</v>
      </c>
      <c r="K84" s="28">
        <f t="shared" si="9"/>
        <v>0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0</v>
      </c>
      <c r="Q84" s="28">
        <f t="shared" si="9"/>
        <v>0</v>
      </c>
      <c r="R84" s="28">
        <f t="shared" si="9"/>
        <v>0</v>
      </c>
      <c r="S84" s="28">
        <f t="shared" si="9"/>
        <v>0</v>
      </c>
      <c r="T84" s="28">
        <f t="shared" si="9"/>
        <v>0</v>
      </c>
      <c r="U84" s="28">
        <f t="shared" si="9"/>
        <v>0</v>
      </c>
      <c r="V84" s="28">
        <f t="shared" si="9"/>
        <v>0</v>
      </c>
      <c r="W84" s="28">
        <f t="shared" si="9"/>
        <v>0</v>
      </c>
      <c r="X84" s="28">
        <f t="shared" si="9"/>
        <v>0</v>
      </c>
      <c r="Y84" s="28">
        <f t="shared" si="9"/>
        <v>0</v>
      </c>
      <c r="Z84" s="28">
        <f t="shared" si="9"/>
        <v>0</v>
      </c>
      <c r="AA84" s="28">
        <f t="shared" si="9"/>
        <v>0</v>
      </c>
      <c r="AB84" s="28">
        <f t="shared" si="9"/>
        <v>0</v>
      </c>
      <c r="AC84" s="28">
        <f t="shared" si="9"/>
        <v>0</v>
      </c>
      <c r="AD84" s="28">
        <f t="shared" si="9"/>
        <v>0</v>
      </c>
      <c r="AE84" s="28">
        <f t="shared" si="9"/>
        <v>0</v>
      </c>
      <c r="AF84" s="28">
        <f t="shared" si="9"/>
        <v>0</v>
      </c>
      <c r="AG84" s="28">
        <f t="shared" si="9"/>
        <v>0</v>
      </c>
      <c r="AH84" s="27">
        <f t="shared" si="10"/>
        <v>0</v>
      </c>
    </row>
    <row r="85" spans="2:34" ht="14.1" customHeight="1" x14ac:dyDescent="0.2">
      <c r="B85" s="41" t="s">
        <v>23</v>
      </c>
      <c r="C85" s="41"/>
      <c r="D85" s="28">
        <f t="shared" si="9"/>
        <v>0</v>
      </c>
      <c r="E85" s="28">
        <f t="shared" si="9"/>
        <v>0</v>
      </c>
      <c r="F85" s="28">
        <f t="shared" si="9"/>
        <v>0</v>
      </c>
      <c r="G85" s="28">
        <f t="shared" si="9"/>
        <v>0</v>
      </c>
      <c r="H85" s="28">
        <f t="shared" si="9"/>
        <v>0</v>
      </c>
      <c r="I85" s="28">
        <f t="shared" si="9"/>
        <v>0</v>
      </c>
      <c r="J85" s="28">
        <f t="shared" si="9"/>
        <v>0</v>
      </c>
      <c r="K85" s="28">
        <f t="shared" si="9"/>
        <v>0</v>
      </c>
      <c r="L85" s="28">
        <f t="shared" si="9"/>
        <v>0</v>
      </c>
      <c r="M85" s="28">
        <f t="shared" si="9"/>
        <v>0</v>
      </c>
      <c r="N85" s="28">
        <f t="shared" si="9"/>
        <v>0</v>
      </c>
      <c r="O85" s="28">
        <f t="shared" si="9"/>
        <v>0</v>
      </c>
      <c r="P85" s="28">
        <f t="shared" si="9"/>
        <v>0</v>
      </c>
      <c r="Q85" s="28">
        <f t="shared" si="9"/>
        <v>0</v>
      </c>
      <c r="R85" s="28">
        <f t="shared" si="9"/>
        <v>0</v>
      </c>
      <c r="S85" s="28">
        <f t="shared" ref="S85:AG85" si="11">S19+S41-S63</f>
        <v>0</v>
      </c>
      <c r="T85" s="28">
        <f t="shared" si="11"/>
        <v>0</v>
      </c>
      <c r="U85" s="28">
        <f t="shared" si="11"/>
        <v>0</v>
      </c>
      <c r="V85" s="28">
        <f t="shared" si="11"/>
        <v>0</v>
      </c>
      <c r="W85" s="28">
        <f t="shared" si="11"/>
        <v>0</v>
      </c>
      <c r="X85" s="28">
        <f t="shared" si="11"/>
        <v>0</v>
      </c>
      <c r="Y85" s="28">
        <f t="shared" si="11"/>
        <v>0</v>
      </c>
      <c r="Z85" s="28">
        <f t="shared" si="11"/>
        <v>0</v>
      </c>
      <c r="AA85" s="28">
        <f t="shared" si="11"/>
        <v>0</v>
      </c>
      <c r="AB85" s="28">
        <f t="shared" si="11"/>
        <v>0</v>
      </c>
      <c r="AC85" s="28">
        <f t="shared" si="11"/>
        <v>0</v>
      </c>
      <c r="AD85" s="28">
        <f t="shared" si="11"/>
        <v>0</v>
      </c>
      <c r="AE85" s="28">
        <f t="shared" si="11"/>
        <v>0</v>
      </c>
      <c r="AF85" s="28">
        <f t="shared" si="11"/>
        <v>0</v>
      </c>
      <c r="AG85" s="28">
        <f t="shared" si="11"/>
        <v>0</v>
      </c>
      <c r="AH85" s="27">
        <f t="shared" si="10"/>
        <v>0</v>
      </c>
    </row>
    <row r="86" spans="2:34" ht="14.1" customHeight="1" x14ac:dyDescent="0.2">
      <c r="B86" s="64" t="s">
        <v>24</v>
      </c>
      <c r="C86" s="64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4"/>
    </row>
    <row r="87" spans="2:34" ht="14.1" customHeight="1" x14ac:dyDescent="0.2">
      <c r="B87" s="40" t="s">
        <v>25</v>
      </c>
      <c r="C87" s="40"/>
      <c r="D87" s="28">
        <f t="shared" ref="D87:AG92" si="12">D21+D43-D65</f>
        <v>0</v>
      </c>
      <c r="E87" s="28">
        <f t="shared" si="12"/>
        <v>0</v>
      </c>
      <c r="F87" s="28">
        <f t="shared" si="12"/>
        <v>0</v>
      </c>
      <c r="G87" s="28">
        <f t="shared" si="12"/>
        <v>0</v>
      </c>
      <c r="H87" s="28">
        <f t="shared" si="12"/>
        <v>0</v>
      </c>
      <c r="I87" s="28">
        <f t="shared" si="12"/>
        <v>0</v>
      </c>
      <c r="J87" s="28">
        <f t="shared" si="12"/>
        <v>0</v>
      </c>
      <c r="K87" s="28">
        <f t="shared" si="12"/>
        <v>0</v>
      </c>
      <c r="L87" s="28">
        <f t="shared" si="12"/>
        <v>0</v>
      </c>
      <c r="M87" s="28">
        <f t="shared" si="12"/>
        <v>0</v>
      </c>
      <c r="N87" s="28">
        <f t="shared" si="12"/>
        <v>0</v>
      </c>
      <c r="O87" s="28">
        <f t="shared" si="12"/>
        <v>0</v>
      </c>
      <c r="P87" s="28">
        <f t="shared" si="12"/>
        <v>0</v>
      </c>
      <c r="Q87" s="28">
        <f t="shared" si="12"/>
        <v>0</v>
      </c>
      <c r="R87" s="28">
        <f t="shared" si="12"/>
        <v>2293098</v>
      </c>
      <c r="S87" s="28">
        <f t="shared" si="12"/>
        <v>2293098</v>
      </c>
      <c r="T87" s="28">
        <f t="shared" si="12"/>
        <v>0</v>
      </c>
      <c r="U87" s="28">
        <f t="shared" si="12"/>
        <v>0</v>
      </c>
      <c r="V87" s="28">
        <f t="shared" si="12"/>
        <v>0</v>
      </c>
      <c r="W87" s="28">
        <f t="shared" si="12"/>
        <v>0</v>
      </c>
      <c r="X87" s="28">
        <f t="shared" si="12"/>
        <v>0</v>
      </c>
      <c r="Y87" s="28">
        <f t="shared" si="12"/>
        <v>0</v>
      </c>
      <c r="Z87" s="28">
        <f t="shared" si="12"/>
        <v>0</v>
      </c>
      <c r="AA87" s="28">
        <f t="shared" si="12"/>
        <v>0</v>
      </c>
      <c r="AB87" s="28">
        <f t="shared" si="12"/>
        <v>0</v>
      </c>
      <c r="AC87" s="28">
        <f t="shared" si="12"/>
        <v>0</v>
      </c>
      <c r="AD87" s="28">
        <f t="shared" si="12"/>
        <v>0</v>
      </c>
      <c r="AE87" s="28">
        <f t="shared" si="12"/>
        <v>0</v>
      </c>
      <c r="AF87" s="28">
        <f t="shared" si="12"/>
        <v>0</v>
      </c>
      <c r="AG87" s="28">
        <f t="shared" si="12"/>
        <v>0</v>
      </c>
      <c r="AH87" s="27">
        <f t="shared" ref="AH87:AH93" si="13">D87+F87+H87+J87+L87+N87+P87+R87+T87+V87+X87+Z87+AB87+AD87+AF87</f>
        <v>2293098</v>
      </c>
    </row>
    <row r="88" spans="2:34" ht="14.1" customHeight="1" x14ac:dyDescent="0.2">
      <c r="B88" s="41" t="s">
        <v>26</v>
      </c>
      <c r="C88" s="41"/>
      <c r="D88" s="28">
        <f t="shared" si="12"/>
        <v>0</v>
      </c>
      <c r="E88" s="28">
        <f t="shared" si="12"/>
        <v>0</v>
      </c>
      <c r="F88" s="28">
        <f t="shared" si="12"/>
        <v>0</v>
      </c>
      <c r="G88" s="28">
        <f t="shared" si="12"/>
        <v>0</v>
      </c>
      <c r="H88" s="28">
        <f t="shared" si="12"/>
        <v>0</v>
      </c>
      <c r="I88" s="28">
        <f t="shared" si="12"/>
        <v>0</v>
      </c>
      <c r="J88" s="28">
        <f t="shared" si="12"/>
        <v>0</v>
      </c>
      <c r="K88" s="28">
        <f t="shared" si="12"/>
        <v>0</v>
      </c>
      <c r="L88" s="28">
        <f t="shared" si="12"/>
        <v>0</v>
      </c>
      <c r="M88" s="28">
        <f t="shared" si="12"/>
        <v>0</v>
      </c>
      <c r="N88" s="28">
        <f t="shared" si="12"/>
        <v>0</v>
      </c>
      <c r="O88" s="28">
        <f t="shared" si="12"/>
        <v>0</v>
      </c>
      <c r="P88" s="28">
        <f t="shared" si="12"/>
        <v>0</v>
      </c>
      <c r="Q88" s="28">
        <f t="shared" si="12"/>
        <v>0</v>
      </c>
      <c r="R88" s="28">
        <f t="shared" si="12"/>
        <v>85491292</v>
      </c>
      <c r="S88" s="28">
        <f t="shared" si="12"/>
        <v>85491292</v>
      </c>
      <c r="T88" s="28">
        <f t="shared" si="12"/>
        <v>0</v>
      </c>
      <c r="U88" s="28">
        <f t="shared" si="12"/>
        <v>0</v>
      </c>
      <c r="V88" s="28">
        <f t="shared" si="12"/>
        <v>0</v>
      </c>
      <c r="W88" s="28">
        <f t="shared" si="12"/>
        <v>0</v>
      </c>
      <c r="X88" s="28">
        <f t="shared" si="12"/>
        <v>0</v>
      </c>
      <c r="Y88" s="28">
        <f t="shared" si="12"/>
        <v>0</v>
      </c>
      <c r="Z88" s="28">
        <f t="shared" si="12"/>
        <v>0</v>
      </c>
      <c r="AA88" s="28">
        <f t="shared" si="12"/>
        <v>0</v>
      </c>
      <c r="AB88" s="28">
        <f t="shared" si="12"/>
        <v>0</v>
      </c>
      <c r="AC88" s="28">
        <f t="shared" si="12"/>
        <v>0</v>
      </c>
      <c r="AD88" s="28">
        <f t="shared" si="12"/>
        <v>0</v>
      </c>
      <c r="AE88" s="28">
        <f t="shared" si="12"/>
        <v>0</v>
      </c>
      <c r="AF88" s="28">
        <f t="shared" si="12"/>
        <v>0</v>
      </c>
      <c r="AG88" s="28">
        <f t="shared" si="12"/>
        <v>0</v>
      </c>
      <c r="AH88" s="27">
        <f t="shared" si="13"/>
        <v>85491292</v>
      </c>
    </row>
    <row r="89" spans="2:34" ht="14.1" customHeight="1" x14ac:dyDescent="0.2">
      <c r="B89" s="40" t="s">
        <v>18</v>
      </c>
      <c r="C89" s="40"/>
      <c r="D89" s="28">
        <f t="shared" si="12"/>
        <v>0</v>
      </c>
      <c r="E89" s="28">
        <f t="shared" si="12"/>
        <v>0</v>
      </c>
      <c r="F89" s="28">
        <f t="shared" si="12"/>
        <v>0</v>
      </c>
      <c r="G89" s="28">
        <f t="shared" si="12"/>
        <v>0</v>
      </c>
      <c r="H89" s="28">
        <f t="shared" si="12"/>
        <v>0</v>
      </c>
      <c r="I89" s="28">
        <f t="shared" si="12"/>
        <v>0</v>
      </c>
      <c r="J89" s="28">
        <f t="shared" si="12"/>
        <v>0</v>
      </c>
      <c r="K89" s="28">
        <f t="shared" si="12"/>
        <v>0</v>
      </c>
      <c r="L89" s="28">
        <f t="shared" si="12"/>
        <v>0</v>
      </c>
      <c r="M89" s="28">
        <f t="shared" si="12"/>
        <v>0</v>
      </c>
      <c r="N89" s="28">
        <f t="shared" si="12"/>
        <v>0</v>
      </c>
      <c r="O89" s="28">
        <f t="shared" si="12"/>
        <v>0</v>
      </c>
      <c r="P89" s="28">
        <f t="shared" si="12"/>
        <v>0</v>
      </c>
      <c r="Q89" s="28">
        <f t="shared" si="12"/>
        <v>0</v>
      </c>
      <c r="R89" s="28">
        <f t="shared" si="12"/>
        <v>407253822</v>
      </c>
      <c r="S89" s="28">
        <f t="shared" si="12"/>
        <v>407253822</v>
      </c>
      <c r="T89" s="28">
        <f t="shared" si="12"/>
        <v>0</v>
      </c>
      <c r="U89" s="28">
        <f t="shared" si="12"/>
        <v>0</v>
      </c>
      <c r="V89" s="28">
        <f t="shared" si="12"/>
        <v>0</v>
      </c>
      <c r="W89" s="28">
        <f t="shared" si="12"/>
        <v>0</v>
      </c>
      <c r="X89" s="28">
        <f t="shared" si="12"/>
        <v>0</v>
      </c>
      <c r="Y89" s="28">
        <f t="shared" si="12"/>
        <v>0</v>
      </c>
      <c r="Z89" s="28">
        <f t="shared" si="12"/>
        <v>0</v>
      </c>
      <c r="AA89" s="28">
        <f t="shared" si="12"/>
        <v>0</v>
      </c>
      <c r="AB89" s="28">
        <f t="shared" si="12"/>
        <v>0</v>
      </c>
      <c r="AC89" s="28">
        <f t="shared" si="12"/>
        <v>0</v>
      </c>
      <c r="AD89" s="28">
        <f t="shared" si="12"/>
        <v>0</v>
      </c>
      <c r="AE89" s="28">
        <f t="shared" si="12"/>
        <v>0</v>
      </c>
      <c r="AF89" s="28">
        <f t="shared" si="12"/>
        <v>0</v>
      </c>
      <c r="AG89" s="28">
        <f t="shared" si="12"/>
        <v>0</v>
      </c>
      <c r="AH89" s="27">
        <f t="shared" si="13"/>
        <v>407253822</v>
      </c>
    </row>
    <row r="90" spans="2:34" ht="14.1" customHeight="1" x14ac:dyDescent="0.2">
      <c r="B90" s="40" t="s">
        <v>22</v>
      </c>
      <c r="C90" s="40"/>
      <c r="D90" s="28">
        <f t="shared" si="12"/>
        <v>0</v>
      </c>
      <c r="E90" s="28">
        <f t="shared" si="12"/>
        <v>0</v>
      </c>
      <c r="F90" s="28">
        <f t="shared" si="12"/>
        <v>0</v>
      </c>
      <c r="G90" s="28">
        <f t="shared" si="12"/>
        <v>0</v>
      </c>
      <c r="H90" s="28">
        <f t="shared" si="12"/>
        <v>0</v>
      </c>
      <c r="I90" s="28">
        <f t="shared" si="12"/>
        <v>0</v>
      </c>
      <c r="J90" s="28">
        <f t="shared" si="12"/>
        <v>0</v>
      </c>
      <c r="K90" s="28">
        <f t="shared" si="12"/>
        <v>0</v>
      </c>
      <c r="L90" s="28">
        <f t="shared" si="12"/>
        <v>0</v>
      </c>
      <c r="M90" s="28">
        <f t="shared" si="12"/>
        <v>0</v>
      </c>
      <c r="N90" s="28">
        <f t="shared" si="12"/>
        <v>0</v>
      </c>
      <c r="O90" s="28">
        <f t="shared" si="12"/>
        <v>0</v>
      </c>
      <c r="P90" s="28">
        <f t="shared" si="12"/>
        <v>0</v>
      </c>
      <c r="Q90" s="28">
        <f t="shared" si="12"/>
        <v>0</v>
      </c>
      <c r="R90" s="28">
        <f t="shared" si="12"/>
        <v>0</v>
      </c>
      <c r="S90" s="28">
        <f t="shared" si="12"/>
        <v>0</v>
      </c>
      <c r="T90" s="28">
        <f t="shared" si="12"/>
        <v>0</v>
      </c>
      <c r="U90" s="28">
        <f t="shared" si="12"/>
        <v>0</v>
      </c>
      <c r="V90" s="28">
        <f t="shared" si="12"/>
        <v>0</v>
      </c>
      <c r="W90" s="28">
        <f t="shared" si="12"/>
        <v>0</v>
      </c>
      <c r="X90" s="28">
        <f t="shared" si="12"/>
        <v>0</v>
      </c>
      <c r="Y90" s="28">
        <f t="shared" si="12"/>
        <v>0</v>
      </c>
      <c r="Z90" s="28">
        <f t="shared" si="12"/>
        <v>0</v>
      </c>
      <c r="AA90" s="28">
        <f t="shared" si="12"/>
        <v>0</v>
      </c>
      <c r="AB90" s="28">
        <f t="shared" si="12"/>
        <v>0</v>
      </c>
      <c r="AC90" s="28">
        <f t="shared" si="12"/>
        <v>0</v>
      </c>
      <c r="AD90" s="28">
        <f t="shared" si="12"/>
        <v>0</v>
      </c>
      <c r="AE90" s="28">
        <f t="shared" si="12"/>
        <v>0</v>
      </c>
      <c r="AF90" s="28">
        <f t="shared" si="12"/>
        <v>0</v>
      </c>
      <c r="AG90" s="28">
        <f t="shared" si="12"/>
        <v>0</v>
      </c>
      <c r="AH90" s="27">
        <f t="shared" si="13"/>
        <v>0</v>
      </c>
    </row>
    <row r="91" spans="2:34" ht="14.1" customHeight="1" x14ac:dyDescent="0.2">
      <c r="B91" s="41" t="s">
        <v>23</v>
      </c>
      <c r="C91" s="41"/>
      <c r="D91" s="28">
        <f t="shared" si="12"/>
        <v>0</v>
      </c>
      <c r="E91" s="28">
        <f t="shared" si="12"/>
        <v>0</v>
      </c>
      <c r="F91" s="28">
        <f t="shared" si="12"/>
        <v>0</v>
      </c>
      <c r="G91" s="28">
        <f t="shared" si="12"/>
        <v>0</v>
      </c>
      <c r="H91" s="28">
        <f t="shared" si="12"/>
        <v>0</v>
      </c>
      <c r="I91" s="28">
        <f t="shared" si="12"/>
        <v>0</v>
      </c>
      <c r="J91" s="28">
        <f t="shared" si="12"/>
        <v>0</v>
      </c>
      <c r="K91" s="28">
        <f t="shared" si="12"/>
        <v>0</v>
      </c>
      <c r="L91" s="28">
        <f t="shared" si="12"/>
        <v>0</v>
      </c>
      <c r="M91" s="28">
        <f t="shared" si="12"/>
        <v>0</v>
      </c>
      <c r="N91" s="28">
        <f t="shared" si="12"/>
        <v>0</v>
      </c>
      <c r="O91" s="28">
        <f t="shared" si="12"/>
        <v>0</v>
      </c>
      <c r="P91" s="28">
        <f t="shared" si="12"/>
        <v>0</v>
      </c>
      <c r="Q91" s="28">
        <f t="shared" si="12"/>
        <v>0</v>
      </c>
      <c r="R91" s="28">
        <f t="shared" si="12"/>
        <v>0</v>
      </c>
      <c r="S91" s="28">
        <f t="shared" si="12"/>
        <v>0</v>
      </c>
      <c r="T91" s="28">
        <f t="shared" si="12"/>
        <v>0</v>
      </c>
      <c r="U91" s="28">
        <f t="shared" si="12"/>
        <v>0</v>
      </c>
      <c r="V91" s="28">
        <f t="shared" si="12"/>
        <v>0</v>
      </c>
      <c r="W91" s="28">
        <f t="shared" si="12"/>
        <v>0</v>
      </c>
      <c r="X91" s="28">
        <f t="shared" si="12"/>
        <v>0</v>
      </c>
      <c r="Y91" s="28">
        <f t="shared" si="12"/>
        <v>0</v>
      </c>
      <c r="Z91" s="28">
        <f t="shared" si="12"/>
        <v>0</v>
      </c>
      <c r="AA91" s="28">
        <f t="shared" si="12"/>
        <v>0</v>
      </c>
      <c r="AB91" s="28">
        <f t="shared" si="12"/>
        <v>0</v>
      </c>
      <c r="AC91" s="28">
        <f t="shared" si="12"/>
        <v>0</v>
      </c>
      <c r="AD91" s="28">
        <f t="shared" si="12"/>
        <v>0</v>
      </c>
      <c r="AE91" s="28">
        <f t="shared" si="12"/>
        <v>0</v>
      </c>
      <c r="AF91" s="28">
        <f t="shared" si="12"/>
        <v>0</v>
      </c>
      <c r="AG91" s="28">
        <f t="shared" si="12"/>
        <v>0</v>
      </c>
      <c r="AH91" s="27">
        <f t="shared" si="13"/>
        <v>0</v>
      </c>
    </row>
    <row r="92" spans="2:34" ht="14.1" customHeight="1" x14ac:dyDescent="0.2">
      <c r="B92" s="40" t="s">
        <v>27</v>
      </c>
      <c r="C92" s="40"/>
      <c r="D92" s="28">
        <f t="shared" si="12"/>
        <v>643307074</v>
      </c>
      <c r="E92" s="28">
        <f t="shared" si="12"/>
        <v>643307074</v>
      </c>
      <c r="F92" s="28">
        <f t="shared" si="12"/>
        <v>1047685</v>
      </c>
      <c r="G92" s="28">
        <f t="shared" si="12"/>
        <v>1047685</v>
      </c>
      <c r="H92" s="28">
        <f t="shared" si="12"/>
        <v>16953657</v>
      </c>
      <c r="I92" s="28">
        <f t="shared" si="12"/>
        <v>16953657</v>
      </c>
      <c r="J92" s="28">
        <f t="shared" si="12"/>
        <v>621589</v>
      </c>
      <c r="K92" s="28">
        <f t="shared" si="12"/>
        <v>4069592</v>
      </c>
      <c r="L92" s="28">
        <f t="shared" si="12"/>
        <v>24464</v>
      </c>
      <c r="M92" s="28">
        <f t="shared" si="12"/>
        <v>2075976</v>
      </c>
      <c r="N92" s="28">
        <f t="shared" si="12"/>
        <v>70308</v>
      </c>
      <c r="O92" s="28">
        <f t="shared" si="12"/>
        <v>5022034</v>
      </c>
      <c r="P92" s="28">
        <f t="shared" si="12"/>
        <v>22670</v>
      </c>
      <c r="Q92" s="28">
        <f t="shared" si="12"/>
        <v>2266950</v>
      </c>
      <c r="R92" s="28">
        <f t="shared" si="12"/>
        <v>99762306</v>
      </c>
      <c r="S92" s="28">
        <f t="shared" si="12"/>
        <v>99762306</v>
      </c>
      <c r="T92" s="28">
        <f t="shared" si="12"/>
        <v>0</v>
      </c>
      <c r="U92" s="28">
        <f t="shared" si="12"/>
        <v>0</v>
      </c>
      <c r="V92" s="28">
        <f t="shared" si="12"/>
        <v>0</v>
      </c>
      <c r="W92" s="28">
        <f t="shared" si="12"/>
        <v>0</v>
      </c>
      <c r="X92" s="28">
        <f t="shared" si="12"/>
        <v>0</v>
      </c>
      <c r="Y92" s="28">
        <f t="shared" si="12"/>
        <v>0</v>
      </c>
      <c r="Z92" s="28">
        <f t="shared" si="12"/>
        <v>0</v>
      </c>
      <c r="AA92" s="28">
        <f t="shared" si="12"/>
        <v>0</v>
      </c>
      <c r="AB92" s="28">
        <f t="shared" si="12"/>
        <v>1648027213</v>
      </c>
      <c r="AC92" s="28">
        <f t="shared" si="12"/>
        <v>1648027213</v>
      </c>
      <c r="AD92" s="28">
        <f t="shared" si="12"/>
        <v>1272816387</v>
      </c>
      <c r="AE92" s="28">
        <f t="shared" si="12"/>
        <v>1272816387</v>
      </c>
      <c r="AF92" s="28">
        <f t="shared" si="12"/>
        <v>0</v>
      </c>
      <c r="AG92" s="28">
        <f t="shared" si="12"/>
        <v>0</v>
      </c>
      <c r="AH92" s="27">
        <f t="shared" si="13"/>
        <v>3682653353</v>
      </c>
    </row>
    <row r="93" spans="2:34" ht="14.1" customHeight="1" x14ac:dyDescent="0.2">
      <c r="B93" s="38" t="s">
        <v>0</v>
      </c>
      <c r="C93" s="39"/>
      <c r="D93" s="28">
        <f t="shared" ref="D93:R93" si="14">SUM(D76:D92)</f>
        <v>3124354653</v>
      </c>
      <c r="E93" s="28">
        <f t="shared" ref="E93:AG93" si="15">SUM(E76:E92)</f>
        <v>3124354653</v>
      </c>
      <c r="F93" s="28">
        <f t="shared" si="15"/>
        <v>1047685</v>
      </c>
      <c r="G93" s="28">
        <f t="shared" si="15"/>
        <v>1047685</v>
      </c>
      <c r="H93" s="28">
        <f t="shared" si="15"/>
        <v>1751205444</v>
      </c>
      <c r="I93" s="28">
        <f t="shared" si="15"/>
        <v>1751205444</v>
      </c>
      <c r="J93" s="28">
        <f t="shared" si="15"/>
        <v>16216660</v>
      </c>
      <c r="K93" s="28">
        <f t="shared" si="15"/>
        <v>106171667</v>
      </c>
      <c r="L93" s="28">
        <f t="shared" si="15"/>
        <v>48823565</v>
      </c>
      <c r="M93" s="28">
        <f t="shared" si="15"/>
        <v>4143137826</v>
      </c>
      <c r="N93" s="28">
        <f t="shared" si="15"/>
        <v>70308</v>
      </c>
      <c r="O93" s="28">
        <f t="shared" si="15"/>
        <v>5022034</v>
      </c>
      <c r="P93" s="28">
        <f t="shared" si="15"/>
        <v>22670</v>
      </c>
      <c r="Q93" s="28">
        <f t="shared" si="15"/>
        <v>2266950</v>
      </c>
      <c r="R93" s="28">
        <f t="shared" si="14"/>
        <v>792883408</v>
      </c>
      <c r="S93" s="28">
        <f t="shared" si="15"/>
        <v>792883408</v>
      </c>
      <c r="T93" s="28">
        <f t="shared" si="15"/>
        <v>484422</v>
      </c>
      <c r="U93" s="28">
        <f t="shared" si="15"/>
        <v>4212000</v>
      </c>
      <c r="V93" s="28">
        <f t="shared" si="15"/>
        <v>0</v>
      </c>
      <c r="W93" s="28">
        <f t="shared" si="15"/>
        <v>0</v>
      </c>
      <c r="X93" s="28">
        <f t="shared" si="15"/>
        <v>0</v>
      </c>
      <c r="Y93" s="28">
        <f t="shared" si="15"/>
        <v>0</v>
      </c>
      <c r="Z93" s="28">
        <f t="shared" si="15"/>
        <v>0</v>
      </c>
      <c r="AA93" s="28">
        <f t="shared" si="15"/>
        <v>0</v>
      </c>
      <c r="AB93" s="28">
        <f t="shared" si="15"/>
        <v>7652040309</v>
      </c>
      <c r="AC93" s="28">
        <f t="shared" si="15"/>
        <v>7652040309</v>
      </c>
      <c r="AD93" s="28">
        <f t="shared" si="15"/>
        <v>6134021859</v>
      </c>
      <c r="AE93" s="28">
        <f t="shared" si="15"/>
        <v>6134021859</v>
      </c>
      <c r="AF93" s="28">
        <f t="shared" si="15"/>
        <v>0</v>
      </c>
      <c r="AG93" s="28">
        <f t="shared" si="15"/>
        <v>0</v>
      </c>
      <c r="AH93" s="27">
        <f t="shared" si="13"/>
        <v>19521170983</v>
      </c>
    </row>
    <row r="94" spans="2:34" ht="20.100000000000001" customHeight="1" x14ac:dyDescent="0.2"/>
    <row r="95" spans="2:34" ht="20.25" customHeight="1" thickBot="1" x14ac:dyDescent="0.25">
      <c r="B95" s="16" t="s">
        <v>36</v>
      </c>
      <c r="C95" s="3"/>
    </row>
    <row r="96" spans="2:34" ht="37.5" customHeight="1" x14ac:dyDescent="0.2">
      <c r="B96" s="51" t="s">
        <v>6</v>
      </c>
      <c r="C96" s="51"/>
      <c r="D96" s="19" t="s">
        <v>30</v>
      </c>
      <c r="E96" s="19" t="s">
        <v>30</v>
      </c>
      <c r="F96" s="19" t="s">
        <v>30</v>
      </c>
      <c r="G96" s="20" t="s">
        <v>31</v>
      </c>
      <c r="H96" s="19" t="s">
        <v>30</v>
      </c>
      <c r="I96" s="20" t="s">
        <v>31</v>
      </c>
      <c r="J96" s="19" t="s">
        <v>30</v>
      </c>
      <c r="K96" s="20" t="s">
        <v>31</v>
      </c>
      <c r="L96" s="19" t="s">
        <v>30</v>
      </c>
      <c r="M96" s="20" t="s">
        <v>31</v>
      </c>
      <c r="N96" s="19" t="s">
        <v>30</v>
      </c>
      <c r="O96" s="20" t="s">
        <v>31</v>
      </c>
      <c r="P96" s="19" t="s">
        <v>30</v>
      </c>
      <c r="Q96" s="20" t="s">
        <v>31</v>
      </c>
      <c r="R96" s="19" t="s">
        <v>30</v>
      </c>
      <c r="S96" s="20" t="s">
        <v>31</v>
      </c>
      <c r="T96" s="19" t="s">
        <v>30</v>
      </c>
      <c r="U96" s="20" t="s">
        <v>31</v>
      </c>
      <c r="V96" s="19" t="s">
        <v>30</v>
      </c>
      <c r="W96" s="20" t="s">
        <v>31</v>
      </c>
      <c r="X96" s="19" t="s">
        <v>30</v>
      </c>
      <c r="Y96" s="20" t="s">
        <v>31</v>
      </c>
      <c r="Z96" s="19" t="s">
        <v>30</v>
      </c>
      <c r="AA96" s="20" t="s">
        <v>31</v>
      </c>
      <c r="AB96" s="19" t="s">
        <v>30</v>
      </c>
      <c r="AC96" s="20" t="s">
        <v>31</v>
      </c>
      <c r="AD96" s="19" t="s">
        <v>30</v>
      </c>
      <c r="AE96" s="20" t="s">
        <v>31</v>
      </c>
      <c r="AF96" s="19" t="s">
        <v>30</v>
      </c>
      <c r="AG96" s="20" t="s">
        <v>31</v>
      </c>
      <c r="AH96" s="21" t="s">
        <v>32</v>
      </c>
    </row>
    <row r="97" spans="2:34" ht="37.5" customHeight="1" x14ac:dyDescent="0.2">
      <c r="B97" s="51" t="s">
        <v>28</v>
      </c>
      <c r="C97" s="51"/>
      <c r="D97" s="59" t="str">
        <f>D9</f>
        <v>飯南病院</v>
      </c>
      <c r="E97" s="58"/>
      <c r="F97" s="59" t="str">
        <f>F9</f>
        <v>飯南町観光協会</v>
      </c>
      <c r="G97" s="58"/>
      <c r="H97" s="59" t="str">
        <f>H9</f>
        <v>雲南市・飯南市事務組合
期首　及び　調整用</v>
      </c>
      <c r="I97" s="58"/>
      <c r="J97" s="59" t="str">
        <f>J9</f>
        <v>雲南市・飯南市事務組合</v>
      </c>
      <c r="K97" s="58"/>
      <c r="L97" s="59" t="str">
        <f>L9</f>
        <v>島根県市町村総合事務組合</v>
      </c>
      <c r="M97" s="58"/>
      <c r="N97" s="59" t="str">
        <f>N9</f>
        <v>島根県後期高齢者医療広域連合
一般会計</v>
      </c>
      <c r="O97" s="58"/>
      <c r="P97" s="59" t="str">
        <f>P9</f>
        <v>島根県後期高齢者医療広域連合
特別会計</v>
      </c>
      <c r="Q97" s="58"/>
      <c r="R97" s="59" t="str">
        <f>R9</f>
        <v>雲南広域連合
期首　及び　調整用</v>
      </c>
      <c r="S97" s="58"/>
      <c r="T97" s="59" t="str">
        <f>T9</f>
        <v>雲南広域連合
一般会計</v>
      </c>
      <c r="U97" s="58"/>
      <c r="V97" s="59" t="str">
        <f>V9</f>
        <v>雲南広域連合
介護</v>
      </c>
      <c r="W97" s="58"/>
      <c r="X97" s="59" t="str">
        <f>X9</f>
        <v>雲南広域連合
下水道</v>
      </c>
      <c r="Y97" s="58"/>
      <c r="Z97" s="59">
        <f>Z9</f>
        <v>0</v>
      </c>
      <c r="AA97" s="58"/>
      <c r="AB97" s="59" t="str">
        <f>AB9</f>
        <v>下水道事業</v>
      </c>
      <c r="AC97" s="58"/>
      <c r="AD97" s="59" t="str">
        <f>AD9</f>
        <v>簡易水道事業</v>
      </c>
      <c r="AE97" s="58"/>
      <c r="AF97" s="59">
        <f>AF9</f>
        <v>0</v>
      </c>
      <c r="AG97" s="58"/>
      <c r="AH97" s="22"/>
    </row>
    <row r="98" spans="2:34" ht="14.1" customHeight="1" x14ac:dyDescent="0.2">
      <c r="B98" s="65" t="s">
        <v>14</v>
      </c>
      <c r="C98" s="65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/>
    </row>
    <row r="99" spans="2:34" ht="14.1" customHeight="1" x14ac:dyDescent="0.2">
      <c r="B99" s="40" t="s">
        <v>15</v>
      </c>
      <c r="C99" s="40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7">
        <f t="shared" ref="AH99:AH107" si="16">D99+F99+H99+J99+L99+N99+P99+R99+T99+V99+X99+Z99+AB99+AD99+AF99</f>
        <v>0</v>
      </c>
    </row>
    <row r="100" spans="2:34" ht="14.1" customHeight="1" x14ac:dyDescent="0.2">
      <c r="B100" s="41" t="s">
        <v>16</v>
      </c>
      <c r="C100" s="4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7">
        <f t="shared" si="16"/>
        <v>0</v>
      </c>
    </row>
    <row r="101" spans="2:34" ht="14.1" customHeight="1" x14ac:dyDescent="0.2">
      <c r="B101" s="41" t="s">
        <v>17</v>
      </c>
      <c r="C101" s="41"/>
      <c r="D101" s="28">
        <f>ROUND(D7*E101,0)</f>
        <v>855331413</v>
      </c>
      <c r="E101" s="25">
        <v>855331413</v>
      </c>
      <c r="F101" s="28">
        <f>ROUND(F7*G101,0)</f>
        <v>0</v>
      </c>
      <c r="G101" s="25"/>
      <c r="H101" s="28">
        <f>ROUND(H7*I101,0)</f>
        <v>0</v>
      </c>
      <c r="I101" s="25"/>
      <c r="J101" s="28">
        <f>ROUND(J7*K101,0)</f>
        <v>187318332</v>
      </c>
      <c r="K101" s="25">
        <v>1226386882</v>
      </c>
      <c r="L101" s="28">
        <f>ROUND(L7*M101,0)</f>
        <v>20365195</v>
      </c>
      <c r="M101" s="25">
        <v>1728177972</v>
      </c>
      <c r="N101" s="28">
        <f>ROUND(N7*O101,0)</f>
        <v>0</v>
      </c>
      <c r="O101" s="25"/>
      <c r="P101" s="28">
        <f>ROUND(P7*Q101,0)</f>
        <v>0</v>
      </c>
      <c r="Q101" s="25"/>
      <c r="R101" s="28">
        <f>ROUND(R7*S101,0)</f>
        <v>0</v>
      </c>
      <c r="S101" s="25"/>
      <c r="T101" s="28">
        <f>ROUND(T7*U101,0)</f>
        <v>63352599</v>
      </c>
      <c r="U101" s="25">
        <v>550844263</v>
      </c>
      <c r="V101" s="28">
        <f>ROUND(V7*W101,0)</f>
        <v>0</v>
      </c>
      <c r="W101" s="25"/>
      <c r="X101" s="28">
        <f>ROUND(X7*Y101,0)</f>
        <v>0</v>
      </c>
      <c r="Y101" s="25"/>
      <c r="Z101" s="28">
        <f>ROUND(Z7*AA101,0)</f>
        <v>0</v>
      </c>
      <c r="AA101" s="25"/>
      <c r="AB101" s="28">
        <f>ROUND(AB7*AC101,0)</f>
        <v>149891699</v>
      </c>
      <c r="AC101" s="25">
        <v>149891699</v>
      </c>
      <c r="AD101" s="28">
        <f>ROUND(AD7*AE101,0)</f>
        <v>75392525</v>
      </c>
      <c r="AE101" s="25">
        <v>75392525</v>
      </c>
      <c r="AF101" s="28">
        <f>ROUND(AF7*AG101,0)</f>
        <v>0</v>
      </c>
      <c r="AG101" s="25"/>
      <c r="AH101" s="27">
        <f t="shared" si="16"/>
        <v>1351651763</v>
      </c>
    </row>
    <row r="102" spans="2:34" ht="14.1" customHeight="1" x14ac:dyDescent="0.2">
      <c r="B102" s="40" t="s">
        <v>18</v>
      </c>
      <c r="C102" s="40"/>
      <c r="D102" s="28">
        <f>ROUND(D7*E102,0)</f>
        <v>17348958</v>
      </c>
      <c r="E102" s="25">
        <v>17348958</v>
      </c>
      <c r="F102" s="28">
        <f>ROUND(F7*G102,0)</f>
        <v>0</v>
      </c>
      <c r="G102" s="25"/>
      <c r="H102" s="28">
        <f>ROUND(H7*I102,0)</f>
        <v>0</v>
      </c>
      <c r="I102" s="25"/>
      <c r="J102" s="28">
        <f>ROUND(J7*K102,0)</f>
        <v>1214479419</v>
      </c>
      <c r="K102" s="25">
        <v>7951285967</v>
      </c>
      <c r="L102" s="28">
        <f>ROUND(L7*M102,0)</f>
        <v>0</v>
      </c>
      <c r="M102" s="25"/>
      <c r="N102" s="28">
        <f>ROUND(N7*O102,0)</f>
        <v>0</v>
      </c>
      <c r="O102" s="25"/>
      <c r="P102" s="28">
        <f>ROUND(P7*Q102,0)</f>
        <v>0</v>
      </c>
      <c r="Q102" s="25"/>
      <c r="R102" s="28">
        <f>ROUND(R7*S102,0)</f>
        <v>0</v>
      </c>
      <c r="S102" s="25"/>
      <c r="T102" s="28">
        <f>ROUND(T7*U102,0)</f>
        <v>9157261</v>
      </c>
      <c r="U102" s="25">
        <v>79621430</v>
      </c>
      <c r="V102" s="28">
        <f>ROUND(V7*W102,0)</f>
        <v>0</v>
      </c>
      <c r="W102" s="25"/>
      <c r="X102" s="28">
        <f>ROUND(X7*Y102,0)</f>
        <v>0</v>
      </c>
      <c r="Y102" s="25"/>
      <c r="Z102" s="28">
        <f>ROUND(Z7*AA102,0)</f>
        <v>0</v>
      </c>
      <c r="AA102" s="25"/>
      <c r="AB102" s="28">
        <f>ROUND(AB7*AC102,0)</f>
        <v>1865536085</v>
      </c>
      <c r="AC102" s="25">
        <v>1865536085</v>
      </c>
      <c r="AD102" s="28">
        <f>ROUND(AD7*AE102,0)</f>
        <v>2428414307</v>
      </c>
      <c r="AE102" s="25">
        <v>2428414307</v>
      </c>
      <c r="AF102" s="28">
        <f>ROUND(AF7*AG102,0)</f>
        <v>0</v>
      </c>
      <c r="AG102" s="25"/>
      <c r="AH102" s="27">
        <f t="shared" si="16"/>
        <v>5534936030</v>
      </c>
    </row>
    <row r="103" spans="2:34" ht="14.1" customHeight="1" x14ac:dyDescent="0.2">
      <c r="B103" s="43" t="s">
        <v>19</v>
      </c>
      <c r="C103" s="43"/>
      <c r="D103" s="28">
        <f>ROUND(D7*E103,0)</f>
        <v>0</v>
      </c>
      <c r="E103" s="25">
        <v>0</v>
      </c>
      <c r="F103" s="28">
        <f>ROUND(F7*G103,0)</f>
        <v>0</v>
      </c>
      <c r="G103" s="25"/>
      <c r="H103" s="28">
        <f>ROUND(H7*I103,0)</f>
        <v>0</v>
      </c>
      <c r="I103" s="25"/>
      <c r="J103" s="28">
        <f>ROUND(J7*K103,0)</f>
        <v>0</v>
      </c>
      <c r="K103" s="25"/>
      <c r="L103" s="28">
        <f>ROUND(L7*M103,0)</f>
        <v>0</v>
      </c>
      <c r="M103" s="25"/>
      <c r="N103" s="28">
        <f>ROUND(N7*O103,0)</f>
        <v>0</v>
      </c>
      <c r="O103" s="25"/>
      <c r="P103" s="28">
        <f>ROUND(P7*Q103,0)</f>
        <v>0</v>
      </c>
      <c r="Q103" s="25"/>
      <c r="R103" s="28">
        <f>ROUND(R7*S103,0)</f>
        <v>0</v>
      </c>
      <c r="S103" s="25"/>
      <c r="T103" s="28">
        <f>ROUND(T7*U103,0)</f>
        <v>0</v>
      </c>
      <c r="U103" s="25"/>
      <c r="V103" s="28">
        <f>ROUND(V7*W103,0)</f>
        <v>0</v>
      </c>
      <c r="W103" s="25"/>
      <c r="X103" s="28">
        <f>ROUND(X7*Y103,0)</f>
        <v>0</v>
      </c>
      <c r="Y103" s="25"/>
      <c r="Z103" s="28">
        <f>ROUND(Z7*AA103,0)</f>
        <v>0</v>
      </c>
      <c r="AA103" s="25"/>
      <c r="AB103" s="28">
        <f>ROUND(AB7*AC103,0)</f>
        <v>0</v>
      </c>
      <c r="AC103" s="25"/>
      <c r="AD103" s="28">
        <f>ROUND(AD7*AE103,0)</f>
        <v>0</v>
      </c>
      <c r="AE103" s="25"/>
      <c r="AF103" s="28">
        <f>ROUND(AF7*AG103,0)</f>
        <v>0</v>
      </c>
      <c r="AG103" s="25"/>
      <c r="AH103" s="27">
        <f t="shared" si="16"/>
        <v>0</v>
      </c>
    </row>
    <row r="104" spans="2:34" ht="14.1" customHeight="1" x14ac:dyDescent="0.2">
      <c r="B104" s="44" t="s">
        <v>20</v>
      </c>
      <c r="C104" s="44"/>
      <c r="D104" s="28">
        <f>ROUND(D7*E104,0)</f>
        <v>0</v>
      </c>
      <c r="E104" s="25">
        <v>0</v>
      </c>
      <c r="F104" s="28">
        <f>ROUND(F7*G104,0)</f>
        <v>0</v>
      </c>
      <c r="G104" s="25"/>
      <c r="H104" s="28">
        <f>ROUND(H7*I104,0)</f>
        <v>0</v>
      </c>
      <c r="I104" s="25"/>
      <c r="J104" s="28">
        <f>ROUND(J7*K104,0)</f>
        <v>0</v>
      </c>
      <c r="K104" s="25"/>
      <c r="L104" s="28">
        <f>ROUND(L7*M104,0)</f>
        <v>0</v>
      </c>
      <c r="M104" s="25"/>
      <c r="N104" s="28">
        <f>ROUND(N7*O104,0)</f>
        <v>0</v>
      </c>
      <c r="O104" s="25"/>
      <c r="P104" s="28">
        <f>ROUND(P7*Q104,0)</f>
        <v>0</v>
      </c>
      <c r="Q104" s="25"/>
      <c r="R104" s="28">
        <f>ROUND(R7*S104,0)</f>
        <v>0</v>
      </c>
      <c r="S104" s="25"/>
      <c r="T104" s="28">
        <f>ROUND(T7*U104,0)</f>
        <v>0</v>
      </c>
      <c r="U104" s="25"/>
      <c r="V104" s="28">
        <f>ROUND(V7*W104,0)</f>
        <v>0</v>
      </c>
      <c r="W104" s="25"/>
      <c r="X104" s="28">
        <f>ROUND(X7*Y104,0)</f>
        <v>0</v>
      </c>
      <c r="Y104" s="25"/>
      <c r="Z104" s="28">
        <f>ROUND(Z7*AA104,0)</f>
        <v>0</v>
      </c>
      <c r="AA104" s="25"/>
      <c r="AB104" s="28">
        <f>ROUND(AB7*AC104,0)</f>
        <v>0</v>
      </c>
      <c r="AC104" s="25"/>
      <c r="AD104" s="28">
        <f>ROUND(AD7*AE104,0)</f>
        <v>0</v>
      </c>
      <c r="AE104" s="25"/>
      <c r="AF104" s="28">
        <f>ROUND(AF7*AG104,0)</f>
        <v>0</v>
      </c>
      <c r="AG104" s="25"/>
      <c r="AH104" s="27">
        <f t="shared" si="16"/>
        <v>0</v>
      </c>
    </row>
    <row r="105" spans="2:34" ht="14.1" customHeight="1" x14ac:dyDescent="0.2">
      <c r="B105" s="43" t="s">
        <v>21</v>
      </c>
      <c r="C105" s="43"/>
      <c r="D105" s="28">
        <f>ROUND(D7*E105,0)</f>
        <v>0</v>
      </c>
      <c r="E105" s="25">
        <v>0</v>
      </c>
      <c r="F105" s="28">
        <f>ROUND(F7*G105,0)</f>
        <v>0</v>
      </c>
      <c r="G105" s="25"/>
      <c r="H105" s="28">
        <f>ROUND(H7*I105,0)</f>
        <v>0</v>
      </c>
      <c r="I105" s="25"/>
      <c r="J105" s="28">
        <f>ROUND(J7*K105,0)</f>
        <v>0</v>
      </c>
      <c r="K105" s="25"/>
      <c r="L105" s="28">
        <f>ROUND(L7*M105,0)</f>
        <v>0</v>
      </c>
      <c r="M105" s="25"/>
      <c r="N105" s="28">
        <f>ROUND(N7*O105,0)</f>
        <v>0</v>
      </c>
      <c r="O105" s="25"/>
      <c r="P105" s="28">
        <f>ROUND(P7*Q105,0)</f>
        <v>0</v>
      </c>
      <c r="Q105" s="25"/>
      <c r="R105" s="28">
        <f>ROUND(R7*S105,0)</f>
        <v>0</v>
      </c>
      <c r="S105" s="25"/>
      <c r="T105" s="28">
        <f>ROUND(T7*U105,0)</f>
        <v>0</v>
      </c>
      <c r="U105" s="25"/>
      <c r="V105" s="28">
        <f>ROUND(V7*W105,0)</f>
        <v>0</v>
      </c>
      <c r="W105" s="25"/>
      <c r="X105" s="28">
        <f>ROUND(X7*Y105,0)</f>
        <v>0</v>
      </c>
      <c r="Y105" s="25"/>
      <c r="Z105" s="28">
        <f>ROUND(Z7*AA105,0)</f>
        <v>0</v>
      </c>
      <c r="AA105" s="25"/>
      <c r="AB105" s="28">
        <f>ROUND(AB7*AC105,0)</f>
        <v>0</v>
      </c>
      <c r="AC105" s="25"/>
      <c r="AD105" s="28">
        <f>ROUND(AD7*AE105,0)</f>
        <v>0</v>
      </c>
      <c r="AE105" s="25"/>
      <c r="AF105" s="28">
        <f>ROUND(AF7*AG105,0)</f>
        <v>0</v>
      </c>
      <c r="AG105" s="25"/>
      <c r="AH105" s="27">
        <f t="shared" si="16"/>
        <v>0</v>
      </c>
    </row>
    <row r="106" spans="2:34" ht="14.1" customHeight="1" x14ac:dyDescent="0.2">
      <c r="B106" s="41" t="s">
        <v>22</v>
      </c>
      <c r="C106" s="41"/>
      <c r="D106" s="28">
        <f>ROUND(D7*E106,0)</f>
        <v>0</v>
      </c>
      <c r="E106" s="25">
        <v>0</v>
      </c>
      <c r="F106" s="28">
        <f>ROUND(F7*G106,0)</f>
        <v>0</v>
      </c>
      <c r="G106" s="25"/>
      <c r="H106" s="28">
        <f>ROUND(H7*I106,0)</f>
        <v>0</v>
      </c>
      <c r="I106" s="25"/>
      <c r="J106" s="28">
        <f>ROUND(J7*K106,0)</f>
        <v>0</v>
      </c>
      <c r="K106" s="25"/>
      <c r="L106" s="28">
        <f>ROUND(L7*M106,0)</f>
        <v>0</v>
      </c>
      <c r="M106" s="25"/>
      <c r="N106" s="28">
        <f>ROUND(N7*O106,0)</f>
        <v>0</v>
      </c>
      <c r="O106" s="25"/>
      <c r="P106" s="28">
        <f>ROUND(P7*Q106,0)</f>
        <v>0</v>
      </c>
      <c r="Q106" s="25"/>
      <c r="R106" s="28">
        <f>ROUND(R7*S106,0)</f>
        <v>0</v>
      </c>
      <c r="S106" s="25"/>
      <c r="T106" s="28">
        <f>ROUND(T7*U106,0)</f>
        <v>0</v>
      </c>
      <c r="U106" s="25"/>
      <c r="V106" s="28">
        <f>ROUND(V7*W106,0)</f>
        <v>0</v>
      </c>
      <c r="W106" s="25"/>
      <c r="X106" s="28">
        <f>ROUND(X7*Y106,0)</f>
        <v>0</v>
      </c>
      <c r="Y106" s="25"/>
      <c r="Z106" s="28">
        <f>ROUND(Z7*AA106,0)</f>
        <v>0</v>
      </c>
      <c r="AA106" s="25"/>
      <c r="AB106" s="28">
        <f>ROUND(AB7*AC106,0)</f>
        <v>0</v>
      </c>
      <c r="AC106" s="25"/>
      <c r="AD106" s="28">
        <f>ROUND(AD7*AE106,0)</f>
        <v>0</v>
      </c>
      <c r="AE106" s="25"/>
      <c r="AF106" s="28">
        <f>ROUND(AF7*AG106,0)</f>
        <v>0</v>
      </c>
      <c r="AG106" s="25"/>
      <c r="AH106" s="27">
        <f t="shared" si="16"/>
        <v>0</v>
      </c>
    </row>
    <row r="107" spans="2:34" ht="14.1" customHeight="1" x14ac:dyDescent="0.2">
      <c r="B107" s="41" t="s">
        <v>23</v>
      </c>
      <c r="C107" s="41"/>
      <c r="D107" s="28"/>
      <c r="E107" s="28"/>
      <c r="F107" s="28"/>
      <c r="G107" s="28"/>
      <c r="H107" s="28"/>
      <c r="I107" s="28"/>
      <c r="J107" s="28"/>
      <c r="K107" s="28"/>
      <c r="L107" s="28"/>
      <c r="M107" s="25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7">
        <f t="shared" si="16"/>
        <v>0</v>
      </c>
    </row>
    <row r="108" spans="2:34" ht="14.1" customHeight="1" x14ac:dyDescent="0.2">
      <c r="B108" s="64" t="s">
        <v>24</v>
      </c>
      <c r="C108" s="6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4"/>
    </row>
    <row r="109" spans="2:34" ht="14.1" customHeight="1" x14ac:dyDescent="0.2">
      <c r="B109" s="40" t="s">
        <v>25</v>
      </c>
      <c r="C109" s="40"/>
      <c r="D109" s="28"/>
      <c r="E109" s="28"/>
      <c r="F109" s="28"/>
      <c r="G109" s="28"/>
      <c r="H109" s="28"/>
      <c r="I109" s="28"/>
      <c r="J109" s="28"/>
      <c r="K109" s="28"/>
      <c r="L109" s="28"/>
      <c r="M109" s="25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7">
        <f t="shared" ref="AH109:AH115" si="17">D109+F109+H109+J109+L109+N109+P109+R109+T109+V109+X109+Z109+AB109+AD109+AF109</f>
        <v>0</v>
      </c>
    </row>
    <row r="110" spans="2:34" ht="14.1" customHeight="1" x14ac:dyDescent="0.2">
      <c r="B110" s="41" t="s">
        <v>26</v>
      </c>
      <c r="C110" s="41"/>
      <c r="D110" s="28">
        <f>ROUND(D7*E110,0)</f>
        <v>0</v>
      </c>
      <c r="E110" s="25">
        <v>0</v>
      </c>
      <c r="F110" s="28">
        <f>ROUND(F7*G110,0)</f>
        <v>0</v>
      </c>
      <c r="G110" s="25"/>
      <c r="H110" s="28">
        <f>ROUND(H7*I110,0)</f>
        <v>0</v>
      </c>
      <c r="I110" s="25"/>
      <c r="J110" s="28">
        <f>ROUND(J7*K110,0)</f>
        <v>0</v>
      </c>
      <c r="K110" s="25"/>
      <c r="L110" s="28">
        <f>ROUND(L7*M110,0)</f>
        <v>0</v>
      </c>
      <c r="M110" s="25"/>
      <c r="N110" s="28">
        <f>ROUND(N7*O110,0)</f>
        <v>0</v>
      </c>
      <c r="O110" s="25"/>
      <c r="P110" s="28">
        <f>ROUND(P7*Q110,0)</f>
        <v>0</v>
      </c>
      <c r="Q110" s="25"/>
      <c r="R110" s="28">
        <f>ROUND(R7*S110,0)</f>
        <v>0</v>
      </c>
      <c r="S110" s="25"/>
      <c r="T110" s="28">
        <f>ROUND(T7*U110,0)</f>
        <v>457050</v>
      </c>
      <c r="U110" s="25">
        <v>3974000</v>
      </c>
      <c r="V110" s="28">
        <f>ROUND(V7*W110,0)</f>
        <v>0</v>
      </c>
      <c r="W110" s="25"/>
      <c r="X110" s="28">
        <f>ROUND(X7*Y110,0)</f>
        <v>21782969</v>
      </c>
      <c r="Y110" s="25">
        <v>193094306</v>
      </c>
      <c r="Z110" s="28">
        <f>ROUND(Z7*AA110,0)</f>
        <v>0</v>
      </c>
      <c r="AA110" s="25"/>
      <c r="AB110" s="28">
        <f>ROUND(AB7*AC110,0)</f>
        <v>0</v>
      </c>
      <c r="AC110" s="25"/>
      <c r="AD110" s="28">
        <f>ROUND(AD7*AE110,0)</f>
        <v>0</v>
      </c>
      <c r="AE110" s="25"/>
      <c r="AF110" s="28">
        <f>ROUND(AF7*AG110,0)</f>
        <v>0</v>
      </c>
      <c r="AG110" s="25"/>
      <c r="AH110" s="27">
        <f t="shared" si="17"/>
        <v>22240019</v>
      </c>
    </row>
    <row r="111" spans="2:34" ht="14.1" customHeight="1" x14ac:dyDescent="0.2">
      <c r="B111" s="40" t="s">
        <v>18</v>
      </c>
      <c r="C111" s="40"/>
      <c r="D111" s="28">
        <f>ROUND(D7*E111,0)</f>
        <v>0</v>
      </c>
      <c r="E111" s="25">
        <v>0</v>
      </c>
      <c r="F111" s="28">
        <f>ROUND(F7*G111,0)</f>
        <v>0</v>
      </c>
      <c r="G111" s="25"/>
      <c r="H111" s="28">
        <f>ROUND(H7*I111,0)</f>
        <v>0</v>
      </c>
      <c r="I111" s="25"/>
      <c r="J111" s="28">
        <f>ROUND(J7*K111,0)</f>
        <v>0</v>
      </c>
      <c r="K111" s="25"/>
      <c r="L111" s="28">
        <f>ROUND(L7*M111,0)</f>
        <v>0</v>
      </c>
      <c r="M111" s="25"/>
      <c r="N111" s="28">
        <f>ROUND(N7*O111,0)</f>
        <v>0</v>
      </c>
      <c r="O111" s="25"/>
      <c r="P111" s="28">
        <f>ROUND(P7*Q111,0)</f>
        <v>0</v>
      </c>
      <c r="Q111" s="25"/>
      <c r="R111" s="28">
        <f>ROUND(R7*S111,0)</f>
        <v>0</v>
      </c>
      <c r="S111" s="25"/>
      <c r="T111" s="28">
        <f>ROUND(T7*U111,0)</f>
        <v>38481535</v>
      </c>
      <c r="U111" s="25">
        <v>334592952</v>
      </c>
      <c r="V111" s="28">
        <f>ROUND(V7*W111,0)</f>
        <v>30491051</v>
      </c>
      <c r="W111" s="25">
        <v>306258048</v>
      </c>
      <c r="X111" s="28">
        <f>ROUND(X7*Y111,0)</f>
        <v>170748117</v>
      </c>
      <c r="Y111" s="25">
        <v>1513590259</v>
      </c>
      <c r="Z111" s="28">
        <f>ROUND(Z7*AA111,0)</f>
        <v>0</v>
      </c>
      <c r="AA111" s="25"/>
      <c r="AB111" s="28">
        <f>ROUND(AB7*AC111,0)</f>
        <v>0</v>
      </c>
      <c r="AC111" s="25"/>
      <c r="AD111" s="28">
        <f>ROUND(AD7*AE111,0)</f>
        <v>0</v>
      </c>
      <c r="AE111" s="25"/>
      <c r="AF111" s="28">
        <f>ROUND(AF7*AG111,0)</f>
        <v>0</v>
      </c>
      <c r="AG111" s="25"/>
      <c r="AH111" s="27">
        <f t="shared" si="17"/>
        <v>239720703</v>
      </c>
    </row>
    <row r="112" spans="2:34" ht="14.1" customHeight="1" x14ac:dyDescent="0.2">
      <c r="B112" s="40" t="s">
        <v>22</v>
      </c>
      <c r="C112" s="40"/>
      <c r="D112" s="28">
        <f>ROUND(D7*E112,0)</f>
        <v>0</v>
      </c>
      <c r="E112" s="25">
        <v>0</v>
      </c>
      <c r="F112" s="28">
        <f>ROUND(F7*G112,0)</f>
        <v>0</v>
      </c>
      <c r="G112" s="25"/>
      <c r="H112" s="28">
        <f>ROUND(H7*I112,0)</f>
        <v>0</v>
      </c>
      <c r="I112" s="25"/>
      <c r="J112" s="28">
        <f>ROUND(J7*K112,0)</f>
        <v>0</v>
      </c>
      <c r="K112" s="25"/>
      <c r="L112" s="28">
        <f>ROUND(L7*M112,0)</f>
        <v>0</v>
      </c>
      <c r="M112" s="25"/>
      <c r="N112" s="28">
        <f>ROUND(N7*O112,0)</f>
        <v>0</v>
      </c>
      <c r="O112" s="25"/>
      <c r="P112" s="28">
        <f>ROUND(P7*Q112,0)</f>
        <v>0</v>
      </c>
      <c r="Q112" s="25"/>
      <c r="R112" s="28">
        <f>ROUND(R7*S112,0)</f>
        <v>0</v>
      </c>
      <c r="S112" s="25"/>
      <c r="T112" s="28">
        <f>ROUND(T7*U112,0)</f>
        <v>0</v>
      </c>
      <c r="U112" s="25"/>
      <c r="V112" s="28">
        <f>ROUND(V7*W112,0)</f>
        <v>0</v>
      </c>
      <c r="W112" s="25"/>
      <c r="X112" s="28">
        <f>ROUND(X7*Y112,0)</f>
        <v>0</v>
      </c>
      <c r="Y112" s="25"/>
      <c r="Z112" s="28">
        <f>ROUND(Z7*AA112,0)</f>
        <v>0</v>
      </c>
      <c r="AA112" s="25"/>
      <c r="AB112" s="28">
        <f>ROUND(AB7*AC112,0)</f>
        <v>0</v>
      </c>
      <c r="AC112" s="25"/>
      <c r="AD112" s="28">
        <f>ROUND(AD7*AE112,0)</f>
        <v>0</v>
      </c>
      <c r="AE112" s="25"/>
      <c r="AF112" s="28">
        <f>ROUND(AF7*AG112,0)</f>
        <v>0</v>
      </c>
      <c r="AG112" s="25"/>
      <c r="AH112" s="27">
        <f t="shared" si="17"/>
        <v>0</v>
      </c>
    </row>
    <row r="113" spans="2:34" ht="14.1" customHeight="1" x14ac:dyDescent="0.2">
      <c r="B113" s="41" t="s">
        <v>23</v>
      </c>
      <c r="C113" s="41"/>
      <c r="D113" s="28"/>
      <c r="E113" s="28"/>
      <c r="F113" s="28"/>
      <c r="G113" s="28"/>
      <c r="H113" s="28"/>
      <c r="I113" s="28"/>
      <c r="J113" s="28"/>
      <c r="K113" s="28"/>
      <c r="L113" s="28"/>
      <c r="M113" s="25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7">
        <f t="shared" si="17"/>
        <v>0</v>
      </c>
    </row>
    <row r="114" spans="2:34" ht="14.1" customHeight="1" x14ac:dyDescent="0.2">
      <c r="B114" s="40" t="s">
        <v>27</v>
      </c>
      <c r="C114" s="40"/>
      <c r="D114" s="28">
        <f>ROUND(D7*E114,0)</f>
        <v>482190243</v>
      </c>
      <c r="E114" s="25">
        <v>482190243</v>
      </c>
      <c r="F114" s="28">
        <f>ROUND(F7*G114,0)</f>
        <v>580869</v>
      </c>
      <c r="G114" s="25">
        <v>580869</v>
      </c>
      <c r="H114" s="28">
        <f>ROUND(H7*I114,0)</f>
        <v>0</v>
      </c>
      <c r="I114" s="25"/>
      <c r="J114" s="28">
        <f>ROUND(J7*K114,0)</f>
        <v>15016278</v>
      </c>
      <c r="K114" s="25">
        <v>98312673</v>
      </c>
      <c r="L114" s="28">
        <f>ROUND(L7*M114,0)</f>
        <v>10988</v>
      </c>
      <c r="M114" s="25">
        <v>932450</v>
      </c>
      <c r="N114" s="28">
        <f>ROUND(N7*O114,0)</f>
        <v>63942</v>
      </c>
      <c r="O114" s="25">
        <v>4567263</v>
      </c>
      <c r="P114" s="28">
        <f>ROUND(P7*Q114,0)</f>
        <v>22669</v>
      </c>
      <c r="Q114" s="25">
        <v>2266949</v>
      </c>
      <c r="R114" s="28">
        <f>ROUND(R7*S114,0)</f>
        <v>0</v>
      </c>
      <c r="S114" s="25"/>
      <c r="T114" s="28">
        <f>ROUND(T7*U114,0)</f>
        <v>82148715</v>
      </c>
      <c r="U114" s="25">
        <v>714274541</v>
      </c>
      <c r="V114" s="28">
        <f>ROUND(V7*W114,0)</f>
        <v>5455800</v>
      </c>
      <c r="W114" s="25">
        <v>54799115</v>
      </c>
      <c r="X114" s="28">
        <f>ROUND(X7*Y114,0)</f>
        <v>194176</v>
      </c>
      <c r="Y114" s="25">
        <v>1721268</v>
      </c>
      <c r="Z114" s="28">
        <f>ROUND(Z7*AA114,0)</f>
        <v>0</v>
      </c>
      <c r="AA114" s="25"/>
      <c r="AB114" s="28">
        <f>ROUND(AB7*AC114,0)</f>
        <v>1319524715</v>
      </c>
      <c r="AC114" s="25">
        <v>1319524715</v>
      </c>
      <c r="AD114" s="28">
        <f>ROUND(AD7*AE114,0)</f>
        <v>664363900</v>
      </c>
      <c r="AE114" s="25">
        <v>664363900</v>
      </c>
      <c r="AF114" s="28">
        <f>ROUND(AF7*AG114,0)</f>
        <v>0</v>
      </c>
      <c r="AG114" s="25"/>
      <c r="AH114" s="27">
        <f t="shared" si="17"/>
        <v>2569572295</v>
      </c>
    </row>
    <row r="115" spans="2:34" ht="14.1" customHeight="1" x14ac:dyDescent="0.2">
      <c r="B115" s="38" t="s">
        <v>0</v>
      </c>
      <c r="C115" s="39"/>
      <c r="D115" s="28">
        <f t="shared" ref="D115:AG115" si="18">SUM(D98:D114)</f>
        <v>1354870614</v>
      </c>
      <c r="E115" s="28">
        <f t="shared" si="18"/>
        <v>1354870614</v>
      </c>
      <c r="F115" s="28">
        <f t="shared" si="18"/>
        <v>580869</v>
      </c>
      <c r="G115" s="28">
        <f t="shared" si="18"/>
        <v>580869</v>
      </c>
      <c r="H115" s="28">
        <f t="shared" si="18"/>
        <v>0</v>
      </c>
      <c r="I115" s="28">
        <f t="shared" si="18"/>
        <v>0</v>
      </c>
      <c r="J115" s="28">
        <f t="shared" si="18"/>
        <v>1416814029</v>
      </c>
      <c r="K115" s="28">
        <f t="shared" si="18"/>
        <v>9275985522</v>
      </c>
      <c r="L115" s="28">
        <f t="shared" si="18"/>
        <v>20376183</v>
      </c>
      <c r="M115" s="28">
        <f t="shared" si="18"/>
        <v>1729110422</v>
      </c>
      <c r="N115" s="28">
        <f t="shared" si="18"/>
        <v>63942</v>
      </c>
      <c r="O115" s="28">
        <f t="shared" si="18"/>
        <v>4567263</v>
      </c>
      <c r="P115" s="28">
        <f t="shared" si="18"/>
        <v>22669</v>
      </c>
      <c r="Q115" s="28">
        <f t="shared" si="18"/>
        <v>2266949</v>
      </c>
      <c r="R115" s="28">
        <f t="shared" si="18"/>
        <v>0</v>
      </c>
      <c r="S115" s="28">
        <f t="shared" si="18"/>
        <v>0</v>
      </c>
      <c r="T115" s="28">
        <f t="shared" si="18"/>
        <v>193597160</v>
      </c>
      <c r="U115" s="28">
        <f t="shared" si="18"/>
        <v>1683307186</v>
      </c>
      <c r="V115" s="28">
        <f t="shared" si="18"/>
        <v>35946851</v>
      </c>
      <c r="W115" s="28">
        <f t="shared" si="18"/>
        <v>361057163</v>
      </c>
      <c r="X115" s="28">
        <f t="shared" si="18"/>
        <v>192725262</v>
      </c>
      <c r="Y115" s="28">
        <f t="shared" si="18"/>
        <v>1708405833</v>
      </c>
      <c r="Z115" s="28">
        <f t="shared" si="18"/>
        <v>0</v>
      </c>
      <c r="AA115" s="28">
        <f t="shared" si="18"/>
        <v>0</v>
      </c>
      <c r="AB115" s="28">
        <f t="shared" si="18"/>
        <v>3334952499</v>
      </c>
      <c r="AC115" s="28">
        <f t="shared" si="18"/>
        <v>3334952499</v>
      </c>
      <c r="AD115" s="28">
        <f t="shared" si="18"/>
        <v>3168170732</v>
      </c>
      <c r="AE115" s="28">
        <f t="shared" si="18"/>
        <v>3168170732</v>
      </c>
      <c r="AF115" s="28">
        <f t="shared" si="18"/>
        <v>0</v>
      </c>
      <c r="AG115" s="28">
        <f t="shared" si="18"/>
        <v>0</v>
      </c>
      <c r="AH115" s="27">
        <f t="shared" si="17"/>
        <v>9718120810</v>
      </c>
    </row>
    <row r="116" spans="2:34" ht="20.100000000000001" customHeight="1" x14ac:dyDescent="0.2"/>
    <row r="117" spans="2:34" ht="20.25" customHeight="1" thickBot="1" x14ac:dyDescent="0.25">
      <c r="B117" s="16" t="s">
        <v>37</v>
      </c>
      <c r="C117" s="3"/>
    </row>
    <row r="118" spans="2:34" ht="37.5" customHeight="1" x14ac:dyDescent="0.2">
      <c r="B118" s="51" t="s">
        <v>6</v>
      </c>
      <c r="C118" s="51"/>
      <c r="D118" s="19" t="s">
        <v>30</v>
      </c>
      <c r="E118" s="19" t="s">
        <v>30</v>
      </c>
      <c r="F118" s="19" t="s">
        <v>30</v>
      </c>
      <c r="G118" s="20" t="s">
        <v>31</v>
      </c>
      <c r="H118" s="19" t="s">
        <v>30</v>
      </c>
      <c r="I118" s="20" t="s">
        <v>31</v>
      </c>
      <c r="J118" s="19" t="s">
        <v>30</v>
      </c>
      <c r="K118" s="20" t="s">
        <v>31</v>
      </c>
      <c r="L118" s="19" t="s">
        <v>30</v>
      </c>
      <c r="M118" s="20" t="s">
        <v>31</v>
      </c>
      <c r="N118" s="19" t="s">
        <v>30</v>
      </c>
      <c r="O118" s="20" t="s">
        <v>31</v>
      </c>
      <c r="P118" s="19" t="s">
        <v>30</v>
      </c>
      <c r="Q118" s="20" t="s">
        <v>31</v>
      </c>
      <c r="R118" s="19" t="s">
        <v>30</v>
      </c>
      <c r="S118" s="20" t="s">
        <v>31</v>
      </c>
      <c r="T118" s="19" t="s">
        <v>30</v>
      </c>
      <c r="U118" s="20" t="s">
        <v>31</v>
      </c>
      <c r="V118" s="19" t="s">
        <v>30</v>
      </c>
      <c r="W118" s="20" t="s">
        <v>31</v>
      </c>
      <c r="X118" s="19" t="s">
        <v>30</v>
      </c>
      <c r="Y118" s="20" t="s">
        <v>31</v>
      </c>
      <c r="Z118" s="19" t="s">
        <v>30</v>
      </c>
      <c r="AA118" s="20" t="s">
        <v>31</v>
      </c>
      <c r="AB118" s="19" t="s">
        <v>30</v>
      </c>
      <c r="AC118" s="20" t="s">
        <v>31</v>
      </c>
      <c r="AD118" s="19" t="s">
        <v>30</v>
      </c>
      <c r="AE118" s="20" t="s">
        <v>31</v>
      </c>
      <c r="AF118" s="19" t="s">
        <v>30</v>
      </c>
      <c r="AG118" s="20" t="s">
        <v>31</v>
      </c>
      <c r="AH118" s="21" t="s">
        <v>32</v>
      </c>
    </row>
    <row r="119" spans="2:34" ht="37.5" customHeight="1" x14ac:dyDescent="0.2">
      <c r="B119" s="51" t="s">
        <v>28</v>
      </c>
      <c r="C119" s="51"/>
      <c r="D119" s="59" t="str">
        <f>D9</f>
        <v>飯南病院</v>
      </c>
      <c r="E119" s="58"/>
      <c r="F119" s="59" t="str">
        <f>F9</f>
        <v>飯南町観光協会</v>
      </c>
      <c r="G119" s="58"/>
      <c r="H119" s="59" t="str">
        <f>H9</f>
        <v>雲南市・飯南市事務組合
期首　及び　調整用</v>
      </c>
      <c r="I119" s="58"/>
      <c r="J119" s="59" t="str">
        <f>J9</f>
        <v>雲南市・飯南市事務組合</v>
      </c>
      <c r="K119" s="58"/>
      <c r="L119" s="59" t="str">
        <f>L9</f>
        <v>島根県市町村総合事務組合</v>
      </c>
      <c r="M119" s="58"/>
      <c r="N119" s="59" t="str">
        <f>N9</f>
        <v>島根県後期高齢者医療広域連合
一般会計</v>
      </c>
      <c r="O119" s="58"/>
      <c r="P119" s="59" t="str">
        <f>P9</f>
        <v>島根県後期高齢者医療広域連合
特別会計</v>
      </c>
      <c r="Q119" s="58"/>
      <c r="R119" s="59" t="str">
        <f>R9</f>
        <v>雲南広域連合
期首　及び　調整用</v>
      </c>
      <c r="S119" s="58"/>
      <c r="T119" s="59" t="str">
        <f>T9</f>
        <v>雲南広域連合
一般会計</v>
      </c>
      <c r="U119" s="58"/>
      <c r="V119" s="59" t="str">
        <f>V9</f>
        <v>雲南広域連合
介護</v>
      </c>
      <c r="W119" s="58"/>
      <c r="X119" s="59" t="str">
        <f>X9</f>
        <v>雲南広域連合
下水道</v>
      </c>
      <c r="Y119" s="58"/>
      <c r="Z119" s="59">
        <f>Z9</f>
        <v>0</v>
      </c>
      <c r="AA119" s="58"/>
      <c r="AB119" s="59" t="str">
        <f>AB9</f>
        <v>下水道事業</v>
      </c>
      <c r="AC119" s="58"/>
      <c r="AD119" s="59" t="str">
        <f>AD9</f>
        <v>簡易水道事業</v>
      </c>
      <c r="AE119" s="58"/>
      <c r="AF119" s="59">
        <f>AF9</f>
        <v>0</v>
      </c>
      <c r="AG119" s="58"/>
      <c r="AH119" s="22"/>
    </row>
    <row r="120" spans="2:34" ht="14.1" customHeight="1" x14ac:dyDescent="0.2">
      <c r="B120" s="65" t="s">
        <v>14</v>
      </c>
      <c r="C120" s="65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4"/>
    </row>
    <row r="121" spans="2:34" ht="14.1" customHeight="1" x14ac:dyDescent="0.2">
      <c r="B121" s="40" t="s">
        <v>15</v>
      </c>
      <c r="C121" s="40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7">
        <f t="shared" ref="AH121:AH129" si="19">D121+F121+H121+J121+L121+N121+P121+R121+T121+V121+X121+Z121+AB121+AD121+AF121</f>
        <v>0</v>
      </c>
    </row>
    <row r="122" spans="2:34" ht="14.1" customHeight="1" x14ac:dyDescent="0.2">
      <c r="B122" s="41" t="s">
        <v>16</v>
      </c>
      <c r="C122" s="41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7">
        <f t="shared" si="19"/>
        <v>0</v>
      </c>
    </row>
    <row r="123" spans="2:34" ht="14.1" customHeight="1" x14ac:dyDescent="0.2">
      <c r="B123" s="41" t="s">
        <v>17</v>
      </c>
      <c r="C123" s="41"/>
      <c r="D123" s="28">
        <f>ROUND(D7*E123,0)</f>
        <v>52885279</v>
      </c>
      <c r="E123" s="25">
        <v>52885279</v>
      </c>
      <c r="F123" s="28">
        <f>ROUND(F7*G123,0)</f>
        <v>0</v>
      </c>
      <c r="G123" s="25"/>
      <c r="H123" s="28">
        <f>ROUND(H7*I123,0)</f>
        <v>0</v>
      </c>
      <c r="I123" s="25"/>
      <c r="J123" s="28">
        <f>ROUND(J7*K123,0)</f>
        <v>10292395</v>
      </c>
      <c r="K123" s="25">
        <v>67385064</v>
      </c>
      <c r="L123" s="28">
        <f>ROUND(L7*M123,0)</f>
        <v>834069</v>
      </c>
      <c r="M123" s="25">
        <v>70778620</v>
      </c>
      <c r="N123" s="28">
        <f>ROUND(N7*O123,0)</f>
        <v>0</v>
      </c>
      <c r="O123" s="25"/>
      <c r="P123" s="28">
        <f>ROUND(P7*Q123,0)</f>
        <v>0</v>
      </c>
      <c r="Q123" s="25"/>
      <c r="R123" s="28">
        <f>ROUND(R7*S123,0)</f>
        <v>0</v>
      </c>
      <c r="S123" s="25"/>
      <c r="T123" s="28">
        <f>ROUND(T7*U123,0)</f>
        <v>3553690</v>
      </c>
      <c r="U123" s="25">
        <v>30898964</v>
      </c>
      <c r="V123" s="28">
        <f>ROUND(V7*W123,0)</f>
        <v>0</v>
      </c>
      <c r="W123" s="25"/>
      <c r="X123" s="28">
        <f>ROUND(X7*Y123,0)</f>
        <v>0</v>
      </c>
      <c r="Y123" s="25"/>
      <c r="Z123" s="28">
        <f>ROUND(Z7*AA123,0)</f>
        <v>0</v>
      </c>
      <c r="AA123" s="25"/>
      <c r="AB123" s="28">
        <f>ROUND(AB7*AC123,0)</f>
        <v>3162966</v>
      </c>
      <c r="AC123" s="25">
        <v>3162966</v>
      </c>
      <c r="AD123" s="28">
        <f>ROUND(AD7*AE123,0)</f>
        <v>2564839</v>
      </c>
      <c r="AE123" s="25">
        <v>2564839</v>
      </c>
      <c r="AF123" s="28">
        <f>ROUND(AF7*AG123,0)</f>
        <v>0</v>
      </c>
      <c r="AG123" s="25"/>
      <c r="AH123" s="27">
        <f t="shared" si="19"/>
        <v>73293238</v>
      </c>
    </row>
    <row r="124" spans="2:34" ht="14.1" customHeight="1" x14ac:dyDescent="0.2">
      <c r="B124" s="40" t="s">
        <v>18</v>
      </c>
      <c r="C124" s="40"/>
      <c r="D124" s="28">
        <f>ROUND(D7*E124,0)</f>
        <v>987480</v>
      </c>
      <c r="E124" s="25">
        <v>987480</v>
      </c>
      <c r="F124" s="28">
        <f>ROUND(F7*G124,0)</f>
        <v>0</v>
      </c>
      <c r="G124" s="25"/>
      <c r="H124" s="28">
        <f>ROUND(H7*I124,0)</f>
        <v>0</v>
      </c>
      <c r="I124" s="25"/>
      <c r="J124" s="28">
        <f>ROUND(J7*K124,0)</f>
        <v>23463589</v>
      </c>
      <c r="K124" s="25">
        <v>153617842</v>
      </c>
      <c r="L124" s="28">
        <f>ROUND(L7*M124,0)</f>
        <v>0</v>
      </c>
      <c r="M124" s="25"/>
      <c r="N124" s="28">
        <f>ROUND(N7*O124,0)</f>
        <v>0</v>
      </c>
      <c r="O124" s="25"/>
      <c r="P124" s="28">
        <f>ROUND(P7*Q124,0)</f>
        <v>0</v>
      </c>
      <c r="Q124" s="25"/>
      <c r="R124" s="28">
        <f>ROUND(R7*S124,0)</f>
        <v>0</v>
      </c>
      <c r="S124" s="25"/>
      <c r="T124" s="28">
        <f>ROUND(T7*U124,0)</f>
        <v>246553</v>
      </c>
      <c r="U124" s="25">
        <v>2143753</v>
      </c>
      <c r="V124" s="28">
        <f>ROUND(V7*W124,0)</f>
        <v>0</v>
      </c>
      <c r="W124" s="25"/>
      <c r="X124" s="28">
        <f>ROUND(X7*Y124,0)</f>
        <v>0</v>
      </c>
      <c r="Y124" s="25"/>
      <c r="Z124" s="28">
        <f>ROUND(Z7*AA124,0)</f>
        <v>0</v>
      </c>
      <c r="AA124" s="25"/>
      <c r="AB124" s="28">
        <f>ROUND(AB7*AC124,0)</f>
        <v>102961381</v>
      </c>
      <c r="AC124" s="25">
        <v>102961381</v>
      </c>
      <c r="AD124" s="28">
        <f>ROUND(AD7*AE124,0)</f>
        <v>92926436</v>
      </c>
      <c r="AE124" s="25">
        <v>92926436</v>
      </c>
      <c r="AF124" s="28">
        <f>ROUND(AF7*AG124,0)</f>
        <v>0</v>
      </c>
      <c r="AG124" s="25"/>
      <c r="AH124" s="27">
        <f t="shared" si="19"/>
        <v>220585439</v>
      </c>
    </row>
    <row r="125" spans="2:34" ht="14.1" customHeight="1" x14ac:dyDescent="0.2">
      <c r="B125" s="43" t="s">
        <v>19</v>
      </c>
      <c r="C125" s="43"/>
      <c r="D125" s="28">
        <f>ROUND(D7*E125,0)</f>
        <v>0</v>
      </c>
      <c r="E125" s="25">
        <v>0</v>
      </c>
      <c r="F125" s="28">
        <f>ROUND(F7*G125,0)</f>
        <v>0</v>
      </c>
      <c r="G125" s="25"/>
      <c r="H125" s="28">
        <f>ROUND(H7*I125,0)</f>
        <v>0</v>
      </c>
      <c r="I125" s="25"/>
      <c r="J125" s="28">
        <f>ROUND(J7*K125,0)</f>
        <v>0</v>
      </c>
      <c r="K125" s="25"/>
      <c r="L125" s="28">
        <f>ROUND(L7*M125,0)</f>
        <v>0</v>
      </c>
      <c r="M125" s="25"/>
      <c r="N125" s="28">
        <f>ROUND(N7*O125,0)</f>
        <v>0</v>
      </c>
      <c r="O125" s="25"/>
      <c r="P125" s="28">
        <f>ROUND(P7*Q125,0)</f>
        <v>0</v>
      </c>
      <c r="Q125" s="25"/>
      <c r="R125" s="28">
        <f>ROUND(R7*S125,0)</f>
        <v>0</v>
      </c>
      <c r="S125" s="25"/>
      <c r="T125" s="28">
        <f>ROUND(T7*U125,0)</f>
        <v>0</v>
      </c>
      <c r="U125" s="25"/>
      <c r="V125" s="28">
        <f>ROUND(V7*W125,0)</f>
        <v>0</v>
      </c>
      <c r="W125" s="25"/>
      <c r="X125" s="28">
        <f>ROUND(X7*Y125,0)</f>
        <v>0</v>
      </c>
      <c r="Y125" s="25"/>
      <c r="Z125" s="28">
        <f>ROUND(Z7*AA125,0)</f>
        <v>0</v>
      </c>
      <c r="AA125" s="25"/>
      <c r="AB125" s="28">
        <f>ROUND(AB7*AC125,0)</f>
        <v>0</v>
      </c>
      <c r="AC125" s="25"/>
      <c r="AD125" s="28">
        <f>ROUND(AD7*AE125,0)</f>
        <v>0</v>
      </c>
      <c r="AE125" s="25"/>
      <c r="AF125" s="28">
        <f>ROUND(AF7*AG125,0)</f>
        <v>0</v>
      </c>
      <c r="AG125" s="25"/>
      <c r="AH125" s="27">
        <f t="shared" si="19"/>
        <v>0</v>
      </c>
    </row>
    <row r="126" spans="2:34" ht="14.1" customHeight="1" x14ac:dyDescent="0.2">
      <c r="B126" s="44" t="s">
        <v>20</v>
      </c>
      <c r="C126" s="44"/>
      <c r="D126" s="28">
        <f>ROUND(D7*E126,0)</f>
        <v>0</v>
      </c>
      <c r="E126" s="25">
        <v>0</v>
      </c>
      <c r="F126" s="28">
        <f>ROUND(F7*G126,0)</f>
        <v>0</v>
      </c>
      <c r="G126" s="25"/>
      <c r="H126" s="28">
        <f>ROUND(H7*I126,0)</f>
        <v>0</v>
      </c>
      <c r="I126" s="25"/>
      <c r="J126" s="28">
        <f>ROUND(J7*K126,0)</f>
        <v>0</v>
      </c>
      <c r="K126" s="25"/>
      <c r="L126" s="28">
        <f>ROUND(L7*M126,0)</f>
        <v>0</v>
      </c>
      <c r="M126" s="25"/>
      <c r="N126" s="28">
        <f>ROUND(N7*O126,0)</f>
        <v>0</v>
      </c>
      <c r="O126" s="25"/>
      <c r="P126" s="28">
        <f>ROUND(P7*Q126,0)</f>
        <v>0</v>
      </c>
      <c r="Q126" s="25"/>
      <c r="R126" s="28">
        <f>ROUND(R7*S126,0)</f>
        <v>0</v>
      </c>
      <c r="S126" s="25"/>
      <c r="T126" s="28">
        <f>ROUND(T7*U126,0)</f>
        <v>0</v>
      </c>
      <c r="U126" s="25"/>
      <c r="V126" s="28">
        <f>ROUND(V7*W126,0)</f>
        <v>0</v>
      </c>
      <c r="W126" s="25"/>
      <c r="X126" s="28">
        <f>ROUND(X7*Y126,0)</f>
        <v>0</v>
      </c>
      <c r="Y126" s="25"/>
      <c r="Z126" s="28">
        <f>ROUND(Z7*AA126,0)</f>
        <v>0</v>
      </c>
      <c r="AA126" s="25"/>
      <c r="AB126" s="28">
        <f>ROUND(AB7*AC126,0)</f>
        <v>0</v>
      </c>
      <c r="AC126" s="25"/>
      <c r="AD126" s="28">
        <f>ROUND(AD7*AE126,0)</f>
        <v>0</v>
      </c>
      <c r="AE126" s="25"/>
      <c r="AF126" s="28">
        <f>ROUND(AF7*AG126,0)</f>
        <v>0</v>
      </c>
      <c r="AG126" s="25"/>
      <c r="AH126" s="27">
        <f t="shared" si="19"/>
        <v>0</v>
      </c>
    </row>
    <row r="127" spans="2:34" ht="14.1" customHeight="1" x14ac:dyDescent="0.2">
      <c r="B127" s="43" t="s">
        <v>21</v>
      </c>
      <c r="C127" s="43"/>
      <c r="D127" s="28">
        <f>ROUND(D7*E127,0)</f>
        <v>0</v>
      </c>
      <c r="E127" s="25">
        <v>0</v>
      </c>
      <c r="F127" s="28">
        <f>ROUND(F7*G127,0)</f>
        <v>0</v>
      </c>
      <c r="G127" s="25"/>
      <c r="H127" s="28">
        <f>ROUND(H7*I127,0)</f>
        <v>0</v>
      </c>
      <c r="I127" s="25"/>
      <c r="J127" s="28">
        <f>ROUND(J7*K127,0)</f>
        <v>0</v>
      </c>
      <c r="K127" s="25"/>
      <c r="L127" s="28">
        <f>ROUND(L7*M127,0)</f>
        <v>0</v>
      </c>
      <c r="M127" s="25"/>
      <c r="N127" s="28">
        <f>ROUND(N7*O127,0)</f>
        <v>0</v>
      </c>
      <c r="O127" s="25"/>
      <c r="P127" s="28">
        <f>ROUND(P7*Q127,0)</f>
        <v>0</v>
      </c>
      <c r="Q127" s="25"/>
      <c r="R127" s="28">
        <f>ROUND(R7*S127,0)</f>
        <v>0</v>
      </c>
      <c r="S127" s="25"/>
      <c r="T127" s="28">
        <f>ROUND(T7*U127,0)</f>
        <v>0</v>
      </c>
      <c r="U127" s="25"/>
      <c r="V127" s="28">
        <f>ROUND(V7*W127,0)</f>
        <v>0</v>
      </c>
      <c r="W127" s="25"/>
      <c r="X127" s="28">
        <f>ROUND(X7*Y127,0)</f>
        <v>0</v>
      </c>
      <c r="Y127" s="25"/>
      <c r="Z127" s="28">
        <f>ROUND(Z7*AA127,0)</f>
        <v>0</v>
      </c>
      <c r="AA127" s="25"/>
      <c r="AB127" s="28">
        <f>ROUND(AB7*AC127,0)</f>
        <v>0</v>
      </c>
      <c r="AC127" s="25"/>
      <c r="AD127" s="28">
        <f>ROUND(AD7*AE127,0)</f>
        <v>0</v>
      </c>
      <c r="AE127" s="25"/>
      <c r="AF127" s="28">
        <f>ROUND(AF7*AG127,0)</f>
        <v>0</v>
      </c>
      <c r="AG127" s="25"/>
      <c r="AH127" s="27">
        <f t="shared" si="19"/>
        <v>0</v>
      </c>
    </row>
    <row r="128" spans="2:34" ht="14.1" customHeight="1" x14ac:dyDescent="0.2">
      <c r="B128" s="41" t="s">
        <v>22</v>
      </c>
      <c r="C128" s="41"/>
      <c r="D128" s="28">
        <f>ROUND(D7*E128,0)</f>
        <v>0</v>
      </c>
      <c r="E128" s="25">
        <v>0</v>
      </c>
      <c r="F128" s="28">
        <f>ROUND(F7*G128,0)</f>
        <v>0</v>
      </c>
      <c r="G128" s="25"/>
      <c r="H128" s="28">
        <f>ROUND(H7*I128,0)</f>
        <v>0</v>
      </c>
      <c r="I128" s="25"/>
      <c r="J128" s="28">
        <f>ROUND(J7*K128,0)</f>
        <v>0</v>
      </c>
      <c r="K128" s="25"/>
      <c r="L128" s="28">
        <f>ROUND(L7*M128,0)</f>
        <v>0</v>
      </c>
      <c r="M128" s="25"/>
      <c r="N128" s="28">
        <f>ROUND(N7*O128,0)</f>
        <v>0</v>
      </c>
      <c r="O128" s="25"/>
      <c r="P128" s="28">
        <f>ROUND(P7*Q128,0)</f>
        <v>0</v>
      </c>
      <c r="Q128" s="25"/>
      <c r="R128" s="28">
        <f>ROUND(R7*S128,0)</f>
        <v>0</v>
      </c>
      <c r="S128" s="25"/>
      <c r="T128" s="28">
        <f>ROUND(T7*U128,0)</f>
        <v>0</v>
      </c>
      <c r="U128" s="25"/>
      <c r="V128" s="28">
        <f>ROUND(V7*W128,0)</f>
        <v>0</v>
      </c>
      <c r="W128" s="25"/>
      <c r="X128" s="28">
        <f>ROUND(X7*Y128,0)</f>
        <v>0</v>
      </c>
      <c r="Y128" s="25"/>
      <c r="Z128" s="28">
        <f>ROUND(Z7*AA128,0)</f>
        <v>0</v>
      </c>
      <c r="AA128" s="25"/>
      <c r="AB128" s="28">
        <f>ROUND(AB7*AC128,0)</f>
        <v>0</v>
      </c>
      <c r="AC128" s="25"/>
      <c r="AD128" s="28">
        <f>ROUND(AD7*AE128,0)</f>
        <v>0</v>
      </c>
      <c r="AE128" s="25"/>
      <c r="AF128" s="28">
        <f>ROUND(AF7*AG128,0)</f>
        <v>0</v>
      </c>
      <c r="AG128" s="25"/>
      <c r="AH128" s="27">
        <f t="shared" si="19"/>
        <v>0</v>
      </c>
    </row>
    <row r="129" spans="2:34" ht="14.1" customHeight="1" x14ac:dyDescent="0.2">
      <c r="B129" s="41" t="s">
        <v>23</v>
      </c>
      <c r="C129" s="41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7">
        <f t="shared" si="19"/>
        <v>0</v>
      </c>
    </row>
    <row r="130" spans="2:34" ht="14.1" customHeight="1" x14ac:dyDescent="0.2">
      <c r="B130" s="64" t="s">
        <v>24</v>
      </c>
      <c r="C130" s="6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4"/>
    </row>
    <row r="131" spans="2:34" ht="14.1" customHeight="1" x14ac:dyDescent="0.2">
      <c r="B131" s="40" t="s">
        <v>25</v>
      </c>
      <c r="C131" s="40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7">
        <f t="shared" ref="AH131:AH137" si="20">D131+F131+H131+J131+L131+N131+P131+R131+T131+V131+X131+Z131+AB131+AD131+AF131</f>
        <v>0</v>
      </c>
    </row>
    <row r="132" spans="2:34" ht="14.1" customHeight="1" x14ac:dyDescent="0.2">
      <c r="B132" s="41" t="s">
        <v>26</v>
      </c>
      <c r="C132" s="41"/>
      <c r="D132" s="28">
        <f>ROUND(D7*E132,0)</f>
        <v>0</v>
      </c>
      <c r="E132" s="25">
        <v>0</v>
      </c>
      <c r="F132" s="28">
        <f>ROUND(F7*G132,0)</f>
        <v>0</v>
      </c>
      <c r="G132" s="25"/>
      <c r="H132" s="28">
        <f>ROUND(H7*I132,0)</f>
        <v>0</v>
      </c>
      <c r="I132" s="25"/>
      <c r="J132" s="28">
        <f>ROUND(J7*K132,0)</f>
        <v>0</v>
      </c>
      <c r="K132" s="25"/>
      <c r="L132" s="28">
        <f>ROUND(L7*M132,0)</f>
        <v>0</v>
      </c>
      <c r="M132" s="25"/>
      <c r="N132" s="28">
        <f>ROUND(N7*O132,0)</f>
        <v>0</v>
      </c>
      <c r="O132" s="25"/>
      <c r="P132" s="28">
        <f>ROUND(P7*Q132,0)</f>
        <v>0</v>
      </c>
      <c r="Q132" s="25"/>
      <c r="R132" s="28">
        <f>ROUND(R7*S132,0)</f>
        <v>0</v>
      </c>
      <c r="S132" s="25"/>
      <c r="T132" s="28">
        <f>ROUND(T7*U132,0)</f>
        <v>91410</v>
      </c>
      <c r="U132" s="25">
        <v>794800</v>
      </c>
      <c r="V132" s="28">
        <f>ROUND(V7*W132,0)</f>
        <v>0</v>
      </c>
      <c r="W132" s="25"/>
      <c r="X132" s="28">
        <f>ROUND(X7*Y132,0)</f>
        <v>2372533</v>
      </c>
      <c r="Y132" s="25">
        <v>21031230</v>
      </c>
      <c r="Z132" s="28">
        <f>ROUND(Z7*AA132,0)</f>
        <v>0</v>
      </c>
      <c r="AA132" s="25"/>
      <c r="AB132" s="28">
        <f>ROUND(AB7*AC132,0)</f>
        <v>0</v>
      </c>
      <c r="AC132" s="25"/>
      <c r="AD132" s="28">
        <f>ROUND(AD7*AE132,0)</f>
        <v>0</v>
      </c>
      <c r="AE132" s="25"/>
      <c r="AF132" s="28">
        <f>ROUND(AF7*AG132,0)</f>
        <v>0</v>
      </c>
      <c r="AG132" s="25"/>
      <c r="AH132" s="27">
        <f t="shared" si="20"/>
        <v>2463943</v>
      </c>
    </row>
    <row r="133" spans="2:34" ht="14.1" customHeight="1" x14ac:dyDescent="0.2">
      <c r="B133" s="40" t="s">
        <v>18</v>
      </c>
      <c r="C133" s="40"/>
      <c r="D133" s="28">
        <f>ROUND(D7*E133,0)</f>
        <v>0</v>
      </c>
      <c r="E133" s="25">
        <v>0</v>
      </c>
      <c r="F133" s="28">
        <f>ROUND(F7*G133,0)</f>
        <v>0</v>
      </c>
      <c r="G133" s="25"/>
      <c r="H133" s="28">
        <f>ROUND(H7*I133,0)</f>
        <v>0</v>
      </c>
      <c r="I133" s="25"/>
      <c r="J133" s="28">
        <f>ROUND(J7*K133,0)</f>
        <v>0</v>
      </c>
      <c r="K133" s="25"/>
      <c r="L133" s="28">
        <f>ROUND(L7*M133,0)</f>
        <v>0</v>
      </c>
      <c r="M133" s="25"/>
      <c r="N133" s="28">
        <f>ROUND(N7*O133,0)</f>
        <v>0</v>
      </c>
      <c r="O133" s="25"/>
      <c r="P133" s="28">
        <f>ROUND(P7*Q133,0)</f>
        <v>0</v>
      </c>
      <c r="Q133" s="25"/>
      <c r="R133" s="28">
        <f>ROUND(R7*S133,0)</f>
        <v>0</v>
      </c>
      <c r="S133" s="25"/>
      <c r="T133" s="28">
        <f>ROUND(T7*U133,0)</f>
        <v>9505465</v>
      </c>
      <c r="U133" s="25">
        <v>82649030</v>
      </c>
      <c r="V133" s="28">
        <f>ROUND(V7*W133,0)</f>
        <v>153209</v>
      </c>
      <c r="W133" s="25">
        <v>1538863</v>
      </c>
      <c r="X133" s="28">
        <f>ROUND(X7*Y133,0)</f>
        <v>10689443</v>
      </c>
      <c r="Y133" s="25">
        <v>94756169</v>
      </c>
      <c r="Z133" s="28">
        <f>ROUND(Z7*AA133,0)</f>
        <v>0</v>
      </c>
      <c r="AA133" s="25"/>
      <c r="AB133" s="28">
        <f>ROUND(AB7*AC133,0)</f>
        <v>0</v>
      </c>
      <c r="AC133" s="25"/>
      <c r="AD133" s="28">
        <f>ROUND(AD7*AE133,0)</f>
        <v>0</v>
      </c>
      <c r="AE133" s="25"/>
      <c r="AF133" s="28">
        <f>ROUND(AF7*AG133,0)</f>
        <v>0</v>
      </c>
      <c r="AG133" s="25"/>
      <c r="AH133" s="27">
        <f t="shared" si="20"/>
        <v>20348117</v>
      </c>
    </row>
    <row r="134" spans="2:34" ht="14.1" customHeight="1" x14ac:dyDescent="0.2">
      <c r="B134" s="40" t="s">
        <v>22</v>
      </c>
      <c r="C134" s="40"/>
      <c r="D134" s="28">
        <f>ROUND(D7*E134,0)</f>
        <v>0</v>
      </c>
      <c r="E134" s="25">
        <v>0</v>
      </c>
      <c r="F134" s="28">
        <f>ROUND(F7*G134,0)</f>
        <v>0</v>
      </c>
      <c r="G134" s="25"/>
      <c r="H134" s="28">
        <f>ROUND(H7*I134,0)</f>
        <v>0</v>
      </c>
      <c r="I134" s="25"/>
      <c r="J134" s="28">
        <f>ROUND(J7*K134,0)</f>
        <v>0</v>
      </c>
      <c r="K134" s="25"/>
      <c r="L134" s="28">
        <f>ROUND(L7*M134,0)</f>
        <v>0</v>
      </c>
      <c r="M134" s="25"/>
      <c r="N134" s="28">
        <f>ROUND(N7*O134,0)</f>
        <v>0</v>
      </c>
      <c r="O134" s="25"/>
      <c r="P134" s="28">
        <f>ROUND(P7*Q134,0)</f>
        <v>0</v>
      </c>
      <c r="Q134" s="25"/>
      <c r="R134" s="28">
        <f>ROUND(R7*S134,0)</f>
        <v>0</v>
      </c>
      <c r="S134" s="25"/>
      <c r="T134" s="28">
        <f>ROUND(T7*U134,0)</f>
        <v>0</v>
      </c>
      <c r="U134" s="25"/>
      <c r="V134" s="28">
        <f>ROUND(V7*W134,0)</f>
        <v>0</v>
      </c>
      <c r="W134" s="25"/>
      <c r="X134" s="28">
        <f>ROUND(X7*Y134,0)</f>
        <v>0</v>
      </c>
      <c r="Y134" s="25"/>
      <c r="Z134" s="28">
        <f>ROUND(Z7*AA134,0)</f>
        <v>0</v>
      </c>
      <c r="AA134" s="25"/>
      <c r="AB134" s="28">
        <f>ROUND(AB7*AC134,0)</f>
        <v>0</v>
      </c>
      <c r="AC134" s="25"/>
      <c r="AD134" s="28">
        <f>ROUND(AD7*AE134,0)</f>
        <v>0</v>
      </c>
      <c r="AE134" s="25"/>
      <c r="AF134" s="28">
        <f>ROUND(AF7*AG134,0)</f>
        <v>0</v>
      </c>
      <c r="AG134" s="25"/>
      <c r="AH134" s="27">
        <f t="shared" si="20"/>
        <v>0</v>
      </c>
    </row>
    <row r="135" spans="2:34" ht="14.1" customHeight="1" x14ac:dyDescent="0.2">
      <c r="B135" s="41" t="s">
        <v>23</v>
      </c>
      <c r="C135" s="41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7">
        <f t="shared" si="20"/>
        <v>0</v>
      </c>
    </row>
    <row r="136" spans="2:34" ht="14.1" customHeight="1" x14ac:dyDescent="0.2">
      <c r="B136" s="40" t="s">
        <v>27</v>
      </c>
      <c r="C136" s="40"/>
      <c r="D136" s="28">
        <f>ROUND(D7*E136,0)</f>
        <v>56764965</v>
      </c>
      <c r="E136" s="25">
        <v>56764965</v>
      </c>
      <c r="F136" s="28">
        <f>ROUND(F7*G136,0)</f>
        <v>132344</v>
      </c>
      <c r="G136" s="25">
        <v>132344</v>
      </c>
      <c r="H136" s="28">
        <f>ROUND(H7*I136,0)</f>
        <v>0</v>
      </c>
      <c r="I136" s="25"/>
      <c r="J136" s="28">
        <f>ROUND(J7*K136,0)</f>
        <v>1142484</v>
      </c>
      <c r="K136" s="25">
        <v>7479927</v>
      </c>
      <c r="L136" s="28">
        <f>ROUND(L7*M136,0)</f>
        <v>4893</v>
      </c>
      <c r="M136" s="25">
        <v>415195</v>
      </c>
      <c r="N136" s="28">
        <f>ROUND(N7*O136,0)</f>
        <v>7457</v>
      </c>
      <c r="O136" s="25">
        <v>532633</v>
      </c>
      <c r="P136" s="28">
        <f>ROUND(P7*Q136,0)</f>
        <v>0</v>
      </c>
      <c r="Q136" s="25"/>
      <c r="R136" s="28">
        <f>ROUND(R7*S136,0)</f>
        <v>0</v>
      </c>
      <c r="S136" s="25"/>
      <c r="T136" s="28">
        <f>ROUND(T7*U136,0)</f>
        <v>3617255</v>
      </c>
      <c r="U136" s="25">
        <v>31451659</v>
      </c>
      <c r="V136" s="28">
        <f>ROUND(V7*W136,0)</f>
        <v>1201748</v>
      </c>
      <c r="W136" s="25">
        <v>12070587</v>
      </c>
      <c r="X136" s="28">
        <f>ROUND(X7*Y136,0)</f>
        <v>0</v>
      </c>
      <c r="Y136" s="25"/>
      <c r="Z136" s="28">
        <f>ROUND(Z7*AA136,0)</f>
        <v>0</v>
      </c>
      <c r="AA136" s="25"/>
      <c r="AB136" s="28">
        <f>ROUND(AB7*AC136,0)</f>
        <v>32644506</v>
      </c>
      <c r="AC136" s="25">
        <v>32644506</v>
      </c>
      <c r="AD136" s="28">
        <f>ROUND(AD7*AE136,0)</f>
        <v>35898945</v>
      </c>
      <c r="AE136" s="25">
        <v>35898945</v>
      </c>
      <c r="AF136" s="28">
        <f>ROUND(AF7*AG136,0)</f>
        <v>0</v>
      </c>
      <c r="AG136" s="25"/>
      <c r="AH136" s="27">
        <f t="shared" si="20"/>
        <v>131414597</v>
      </c>
    </row>
    <row r="137" spans="2:34" ht="14.1" customHeight="1" x14ac:dyDescent="0.2">
      <c r="B137" s="38" t="s">
        <v>0</v>
      </c>
      <c r="C137" s="39"/>
      <c r="D137" s="28">
        <f t="shared" ref="D137:AG137" si="21">SUM(D120:D136)</f>
        <v>110637724</v>
      </c>
      <c r="E137" s="28">
        <f t="shared" si="21"/>
        <v>110637724</v>
      </c>
      <c r="F137" s="28">
        <f t="shared" si="21"/>
        <v>132344</v>
      </c>
      <c r="G137" s="28">
        <f t="shared" si="21"/>
        <v>132344</v>
      </c>
      <c r="H137" s="28">
        <f t="shared" si="21"/>
        <v>0</v>
      </c>
      <c r="I137" s="28">
        <f t="shared" si="21"/>
        <v>0</v>
      </c>
      <c r="J137" s="28">
        <f t="shared" si="21"/>
        <v>34898468</v>
      </c>
      <c r="K137" s="28">
        <f t="shared" si="21"/>
        <v>228482833</v>
      </c>
      <c r="L137" s="28">
        <f t="shared" si="21"/>
        <v>838962</v>
      </c>
      <c r="M137" s="28">
        <f t="shared" si="21"/>
        <v>71193815</v>
      </c>
      <c r="N137" s="28">
        <f t="shared" si="21"/>
        <v>7457</v>
      </c>
      <c r="O137" s="28">
        <f t="shared" si="21"/>
        <v>532633</v>
      </c>
      <c r="P137" s="28">
        <f t="shared" si="21"/>
        <v>0</v>
      </c>
      <c r="Q137" s="28">
        <f t="shared" si="21"/>
        <v>0</v>
      </c>
      <c r="R137" s="28">
        <f t="shared" si="21"/>
        <v>0</v>
      </c>
      <c r="S137" s="28">
        <f t="shared" si="21"/>
        <v>0</v>
      </c>
      <c r="T137" s="28">
        <f t="shared" si="21"/>
        <v>17014373</v>
      </c>
      <c r="U137" s="28">
        <f t="shared" si="21"/>
        <v>147938206</v>
      </c>
      <c r="V137" s="28">
        <f t="shared" si="21"/>
        <v>1354957</v>
      </c>
      <c r="W137" s="28">
        <f t="shared" si="21"/>
        <v>13609450</v>
      </c>
      <c r="X137" s="28">
        <f t="shared" si="21"/>
        <v>13061976</v>
      </c>
      <c r="Y137" s="28">
        <f t="shared" si="21"/>
        <v>115787399</v>
      </c>
      <c r="Z137" s="28">
        <f t="shared" si="21"/>
        <v>0</v>
      </c>
      <c r="AA137" s="28">
        <f t="shared" si="21"/>
        <v>0</v>
      </c>
      <c r="AB137" s="28">
        <f t="shared" si="21"/>
        <v>138768853</v>
      </c>
      <c r="AC137" s="28">
        <f t="shared" si="21"/>
        <v>138768853</v>
      </c>
      <c r="AD137" s="28">
        <f t="shared" si="21"/>
        <v>131390220</v>
      </c>
      <c r="AE137" s="28">
        <f t="shared" si="21"/>
        <v>131390220</v>
      </c>
      <c r="AF137" s="28">
        <f t="shared" si="21"/>
        <v>0</v>
      </c>
      <c r="AG137" s="28">
        <f t="shared" si="21"/>
        <v>0</v>
      </c>
      <c r="AH137" s="27">
        <f t="shared" si="20"/>
        <v>448105334</v>
      </c>
    </row>
    <row r="138" spans="2:34" ht="20.100000000000001" customHeight="1" x14ac:dyDescent="0.2"/>
    <row r="139" spans="2:34" ht="20.25" customHeight="1" thickBot="1" x14ac:dyDescent="0.25">
      <c r="B139" s="16" t="s">
        <v>38</v>
      </c>
      <c r="C139" s="3"/>
    </row>
    <row r="140" spans="2:34" ht="37.5" customHeight="1" x14ac:dyDescent="0.2">
      <c r="B140" s="51" t="s">
        <v>6</v>
      </c>
      <c r="C140" s="51"/>
      <c r="D140" s="19" t="s">
        <v>30</v>
      </c>
      <c r="E140" s="19" t="s">
        <v>30</v>
      </c>
      <c r="F140" s="19" t="s">
        <v>30</v>
      </c>
      <c r="G140" s="20" t="s">
        <v>31</v>
      </c>
      <c r="H140" s="19" t="s">
        <v>30</v>
      </c>
      <c r="I140" s="20" t="s">
        <v>31</v>
      </c>
      <c r="J140" s="19" t="s">
        <v>30</v>
      </c>
      <c r="K140" s="20" t="s">
        <v>31</v>
      </c>
      <c r="L140" s="19" t="s">
        <v>30</v>
      </c>
      <c r="M140" s="20" t="s">
        <v>31</v>
      </c>
      <c r="N140" s="19" t="s">
        <v>30</v>
      </c>
      <c r="O140" s="20" t="s">
        <v>31</v>
      </c>
      <c r="P140" s="19" t="s">
        <v>30</v>
      </c>
      <c r="Q140" s="20" t="s">
        <v>31</v>
      </c>
      <c r="R140" s="19" t="s">
        <v>30</v>
      </c>
      <c r="S140" s="20" t="s">
        <v>31</v>
      </c>
      <c r="T140" s="19" t="s">
        <v>30</v>
      </c>
      <c r="U140" s="20" t="s">
        <v>31</v>
      </c>
      <c r="V140" s="19" t="s">
        <v>30</v>
      </c>
      <c r="W140" s="20" t="s">
        <v>31</v>
      </c>
      <c r="X140" s="19" t="s">
        <v>30</v>
      </c>
      <c r="Y140" s="20" t="s">
        <v>31</v>
      </c>
      <c r="Z140" s="19" t="s">
        <v>30</v>
      </c>
      <c r="AA140" s="20" t="s">
        <v>31</v>
      </c>
      <c r="AB140" s="19" t="s">
        <v>30</v>
      </c>
      <c r="AC140" s="20" t="s">
        <v>31</v>
      </c>
      <c r="AD140" s="19" t="s">
        <v>30</v>
      </c>
      <c r="AE140" s="20" t="s">
        <v>31</v>
      </c>
      <c r="AF140" s="19" t="s">
        <v>30</v>
      </c>
      <c r="AG140" s="20" t="s">
        <v>31</v>
      </c>
      <c r="AH140" s="21" t="s">
        <v>32</v>
      </c>
    </row>
    <row r="141" spans="2:34" ht="37.5" customHeight="1" x14ac:dyDescent="0.2">
      <c r="B141" s="51" t="s">
        <v>28</v>
      </c>
      <c r="C141" s="51"/>
      <c r="D141" s="59" t="str">
        <f>D9</f>
        <v>飯南病院</v>
      </c>
      <c r="E141" s="58"/>
      <c r="F141" s="59" t="str">
        <f>F9</f>
        <v>飯南町観光協会</v>
      </c>
      <c r="G141" s="58"/>
      <c r="H141" s="59" t="str">
        <f>H9</f>
        <v>雲南市・飯南市事務組合
期首　及び　調整用</v>
      </c>
      <c r="I141" s="58"/>
      <c r="J141" s="59" t="str">
        <f>J9</f>
        <v>雲南市・飯南市事務組合</v>
      </c>
      <c r="K141" s="58"/>
      <c r="L141" s="59" t="str">
        <f>L9</f>
        <v>島根県市町村総合事務組合</v>
      </c>
      <c r="M141" s="58"/>
      <c r="N141" s="59" t="str">
        <f>N9</f>
        <v>島根県後期高齢者医療広域連合
一般会計</v>
      </c>
      <c r="O141" s="58"/>
      <c r="P141" s="59" t="str">
        <f>P9</f>
        <v>島根県後期高齢者医療広域連合
特別会計</v>
      </c>
      <c r="Q141" s="58"/>
      <c r="R141" s="59" t="str">
        <f>R9</f>
        <v>雲南広域連合
期首　及び　調整用</v>
      </c>
      <c r="S141" s="58"/>
      <c r="T141" s="59" t="str">
        <f>T9</f>
        <v>雲南広域連合
一般会計</v>
      </c>
      <c r="U141" s="58"/>
      <c r="V141" s="59" t="str">
        <f>V9</f>
        <v>雲南広域連合
介護</v>
      </c>
      <c r="W141" s="58"/>
      <c r="X141" s="59" t="str">
        <f>X9</f>
        <v>雲南広域連合
下水道</v>
      </c>
      <c r="Y141" s="58"/>
      <c r="Z141" s="59">
        <f>Z9</f>
        <v>0</v>
      </c>
      <c r="AA141" s="58"/>
      <c r="AB141" s="59" t="str">
        <f>AB9</f>
        <v>下水道事業</v>
      </c>
      <c r="AC141" s="58"/>
      <c r="AD141" s="59" t="str">
        <f>AD9</f>
        <v>簡易水道事業</v>
      </c>
      <c r="AE141" s="58"/>
      <c r="AF141" s="59">
        <f>AF9</f>
        <v>0</v>
      </c>
      <c r="AG141" s="58"/>
      <c r="AH141" s="22"/>
    </row>
    <row r="142" spans="2:34" ht="14.1" customHeight="1" x14ac:dyDescent="0.2">
      <c r="B142" s="65" t="s">
        <v>14</v>
      </c>
      <c r="C142" s="65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4"/>
    </row>
    <row r="143" spans="2:34" ht="14.1" customHeight="1" x14ac:dyDescent="0.2">
      <c r="B143" s="40" t="s">
        <v>15</v>
      </c>
      <c r="C143" s="40"/>
      <c r="D143" s="28">
        <f t="shared" ref="D143:AG151" si="22">D77-D99</f>
        <v>98185975</v>
      </c>
      <c r="E143" s="28">
        <f t="shared" si="22"/>
        <v>98185975</v>
      </c>
      <c r="F143" s="28">
        <f t="shared" si="22"/>
        <v>0</v>
      </c>
      <c r="G143" s="28">
        <f t="shared" si="22"/>
        <v>0</v>
      </c>
      <c r="H143" s="28">
        <f t="shared" si="22"/>
        <v>44681561</v>
      </c>
      <c r="I143" s="28">
        <f t="shared" si="22"/>
        <v>44681561</v>
      </c>
      <c r="J143" s="28">
        <f t="shared" si="22"/>
        <v>0</v>
      </c>
      <c r="K143" s="28">
        <f t="shared" si="22"/>
        <v>0</v>
      </c>
      <c r="L143" s="28">
        <f t="shared" si="22"/>
        <v>7095630</v>
      </c>
      <c r="M143" s="28">
        <f t="shared" si="22"/>
        <v>602130850</v>
      </c>
      <c r="N143" s="28">
        <f t="shared" si="22"/>
        <v>0</v>
      </c>
      <c r="O143" s="28">
        <f t="shared" si="22"/>
        <v>0</v>
      </c>
      <c r="P143" s="28">
        <f t="shared" si="22"/>
        <v>0</v>
      </c>
      <c r="Q143" s="28">
        <f t="shared" si="22"/>
        <v>0</v>
      </c>
      <c r="R143" s="28">
        <f t="shared" si="22"/>
        <v>13283389</v>
      </c>
      <c r="S143" s="28">
        <f t="shared" si="22"/>
        <v>13283389</v>
      </c>
      <c r="T143" s="28">
        <f t="shared" si="22"/>
        <v>0</v>
      </c>
      <c r="U143" s="28">
        <f t="shared" si="22"/>
        <v>0</v>
      </c>
      <c r="V143" s="28">
        <f t="shared" si="22"/>
        <v>0</v>
      </c>
      <c r="W143" s="28">
        <f t="shared" si="22"/>
        <v>0</v>
      </c>
      <c r="X143" s="28">
        <f t="shared" si="22"/>
        <v>0</v>
      </c>
      <c r="Y143" s="28">
        <f t="shared" si="22"/>
        <v>0</v>
      </c>
      <c r="Z143" s="28">
        <f t="shared" si="22"/>
        <v>0</v>
      </c>
      <c r="AA143" s="28">
        <f t="shared" si="22"/>
        <v>0</v>
      </c>
      <c r="AB143" s="28">
        <f t="shared" si="22"/>
        <v>40176650</v>
      </c>
      <c r="AC143" s="28">
        <f t="shared" si="22"/>
        <v>40176650</v>
      </c>
      <c r="AD143" s="28">
        <f t="shared" si="22"/>
        <v>0</v>
      </c>
      <c r="AE143" s="28">
        <f t="shared" si="22"/>
        <v>0</v>
      </c>
      <c r="AF143" s="28">
        <f t="shared" si="22"/>
        <v>0</v>
      </c>
      <c r="AG143" s="28">
        <f t="shared" si="22"/>
        <v>0</v>
      </c>
      <c r="AH143" s="27">
        <f>D143+F143+H143+J143+L143+N143+P143+R143+T143+V143+X143+Z143+AB143+AD143+AF143</f>
        <v>203423205</v>
      </c>
    </row>
    <row r="144" spans="2:34" ht="14.1" customHeight="1" x14ac:dyDescent="0.2">
      <c r="B144" s="41" t="s">
        <v>16</v>
      </c>
      <c r="C144" s="41"/>
      <c r="D144" s="28">
        <f t="shared" si="22"/>
        <v>0</v>
      </c>
      <c r="E144" s="28">
        <f t="shared" si="22"/>
        <v>0</v>
      </c>
      <c r="F144" s="28">
        <f t="shared" si="22"/>
        <v>0</v>
      </c>
      <c r="G144" s="28">
        <f t="shared" si="22"/>
        <v>0</v>
      </c>
      <c r="H144" s="28">
        <f t="shared" si="22"/>
        <v>0</v>
      </c>
      <c r="I144" s="28">
        <f t="shared" si="22"/>
        <v>0</v>
      </c>
      <c r="J144" s="28">
        <f t="shared" si="22"/>
        <v>0</v>
      </c>
      <c r="K144" s="28">
        <f t="shared" si="22"/>
        <v>0</v>
      </c>
      <c r="L144" s="28">
        <f t="shared" si="22"/>
        <v>0</v>
      </c>
      <c r="M144" s="28">
        <f t="shared" si="22"/>
        <v>0</v>
      </c>
      <c r="N144" s="28">
        <f t="shared" si="22"/>
        <v>0</v>
      </c>
      <c r="O144" s="28">
        <f t="shared" si="22"/>
        <v>0</v>
      </c>
      <c r="P144" s="28">
        <f t="shared" si="22"/>
        <v>0</v>
      </c>
      <c r="Q144" s="28">
        <f t="shared" si="22"/>
        <v>0</v>
      </c>
      <c r="R144" s="28">
        <f t="shared" si="22"/>
        <v>0</v>
      </c>
      <c r="S144" s="28">
        <f t="shared" si="22"/>
        <v>0</v>
      </c>
      <c r="T144" s="28">
        <f t="shared" si="22"/>
        <v>0</v>
      </c>
      <c r="U144" s="28">
        <f t="shared" si="22"/>
        <v>0</v>
      </c>
      <c r="V144" s="28">
        <f t="shared" si="22"/>
        <v>0</v>
      </c>
      <c r="W144" s="28">
        <f t="shared" si="22"/>
        <v>0</v>
      </c>
      <c r="X144" s="28">
        <f t="shared" si="22"/>
        <v>0</v>
      </c>
      <c r="Y144" s="28">
        <f t="shared" si="22"/>
        <v>0</v>
      </c>
      <c r="Z144" s="28">
        <f t="shared" si="22"/>
        <v>0</v>
      </c>
      <c r="AA144" s="28">
        <f t="shared" si="22"/>
        <v>0</v>
      </c>
      <c r="AB144" s="28">
        <f t="shared" si="22"/>
        <v>0</v>
      </c>
      <c r="AC144" s="28">
        <f t="shared" si="22"/>
        <v>0</v>
      </c>
      <c r="AD144" s="28">
        <f t="shared" si="22"/>
        <v>0</v>
      </c>
      <c r="AE144" s="28">
        <f t="shared" si="22"/>
        <v>0</v>
      </c>
      <c r="AF144" s="28">
        <f t="shared" si="22"/>
        <v>0</v>
      </c>
      <c r="AG144" s="28">
        <f t="shared" si="22"/>
        <v>0</v>
      </c>
      <c r="AH144" s="27">
        <f t="shared" ref="AH144:AH151" si="23">D144+F144+H144+J144+L144+N144+P144+R144+T144+V144+X144+Z144+AB144+AD144+AF144</f>
        <v>0</v>
      </c>
    </row>
    <row r="145" spans="2:34" ht="14.1" customHeight="1" x14ac:dyDescent="0.2">
      <c r="B145" s="41" t="s">
        <v>17</v>
      </c>
      <c r="C145" s="41"/>
      <c r="D145" s="28">
        <f t="shared" si="22"/>
        <v>1476799368</v>
      </c>
      <c r="E145" s="28">
        <f t="shared" si="22"/>
        <v>1476799368</v>
      </c>
      <c r="F145" s="28">
        <f t="shared" si="22"/>
        <v>0</v>
      </c>
      <c r="G145" s="28">
        <f t="shared" si="22"/>
        <v>0</v>
      </c>
      <c r="H145" s="28">
        <f t="shared" si="22"/>
        <v>362425161</v>
      </c>
      <c r="I145" s="28">
        <f t="shared" si="22"/>
        <v>362425161</v>
      </c>
      <c r="J145" s="28">
        <f>J79-J101</f>
        <v>-187318332</v>
      </c>
      <c r="K145" s="28">
        <f>K79-K101</f>
        <v>-1226386882</v>
      </c>
      <c r="L145" s="28">
        <f t="shared" si="22"/>
        <v>21338276</v>
      </c>
      <c r="M145" s="28">
        <f t="shared" si="22"/>
        <v>1810753028</v>
      </c>
      <c r="N145" s="28">
        <f t="shared" si="22"/>
        <v>0</v>
      </c>
      <c r="O145" s="28">
        <f t="shared" si="22"/>
        <v>0</v>
      </c>
      <c r="P145" s="28">
        <f t="shared" si="22"/>
        <v>0</v>
      </c>
      <c r="Q145" s="28">
        <f t="shared" si="22"/>
        <v>0</v>
      </c>
      <c r="R145" s="28">
        <f t="shared" si="22"/>
        <v>172397957</v>
      </c>
      <c r="S145" s="28">
        <f t="shared" si="22"/>
        <v>172397957</v>
      </c>
      <c r="T145" s="28">
        <f t="shared" si="22"/>
        <v>-63129020</v>
      </c>
      <c r="U145" s="28">
        <f t="shared" si="22"/>
        <v>-548900263</v>
      </c>
      <c r="V145" s="28">
        <f t="shared" si="22"/>
        <v>0</v>
      </c>
      <c r="W145" s="28">
        <f t="shared" si="22"/>
        <v>0</v>
      </c>
      <c r="X145" s="28">
        <f t="shared" si="22"/>
        <v>0</v>
      </c>
      <c r="Y145" s="28">
        <f t="shared" si="22"/>
        <v>0</v>
      </c>
      <c r="Z145" s="28">
        <f t="shared" si="22"/>
        <v>0</v>
      </c>
      <c r="AA145" s="28">
        <f t="shared" si="22"/>
        <v>0</v>
      </c>
      <c r="AB145" s="28">
        <f t="shared" si="22"/>
        <v>80520301</v>
      </c>
      <c r="AC145" s="28">
        <f t="shared" si="22"/>
        <v>80520301</v>
      </c>
      <c r="AD145" s="28">
        <f t="shared" si="22"/>
        <v>45733795</v>
      </c>
      <c r="AE145" s="28">
        <f t="shared" si="22"/>
        <v>45733795</v>
      </c>
      <c r="AF145" s="28">
        <f t="shared" si="22"/>
        <v>0</v>
      </c>
      <c r="AG145" s="28">
        <f t="shared" si="22"/>
        <v>0</v>
      </c>
      <c r="AH145" s="27">
        <f>D145+F145+H145+J145+L145+N145+P145+R145+T145+V145+X145+Z145+AB145+AD145+AF145</f>
        <v>1908767506</v>
      </c>
    </row>
    <row r="146" spans="2:34" ht="14.1" customHeight="1" x14ac:dyDescent="0.2">
      <c r="B146" s="40" t="s">
        <v>18</v>
      </c>
      <c r="C146" s="40"/>
      <c r="D146" s="28">
        <f t="shared" si="22"/>
        <v>33381865</v>
      </c>
      <c r="E146" s="28">
        <f t="shared" si="22"/>
        <v>33381865</v>
      </c>
      <c r="F146" s="28">
        <f t="shared" si="22"/>
        <v>0</v>
      </c>
      <c r="G146" s="28">
        <f t="shared" si="22"/>
        <v>0</v>
      </c>
      <c r="H146" s="28">
        <f t="shared" si="22"/>
        <v>1327145065</v>
      </c>
      <c r="I146" s="28">
        <f t="shared" si="22"/>
        <v>1327145065</v>
      </c>
      <c r="J146" s="28">
        <f t="shared" si="22"/>
        <v>-1198884348</v>
      </c>
      <c r="K146" s="28">
        <f t="shared" si="22"/>
        <v>-7849183892</v>
      </c>
      <c r="L146" s="28">
        <f t="shared" si="22"/>
        <v>0</v>
      </c>
      <c r="M146" s="28">
        <f t="shared" si="22"/>
        <v>0</v>
      </c>
      <c r="N146" s="28">
        <f t="shared" si="22"/>
        <v>0</v>
      </c>
      <c r="O146" s="28">
        <f t="shared" si="22"/>
        <v>0</v>
      </c>
      <c r="P146" s="28">
        <f t="shared" si="22"/>
        <v>0</v>
      </c>
      <c r="Q146" s="28">
        <f t="shared" si="22"/>
        <v>0</v>
      </c>
      <c r="R146" s="28">
        <f t="shared" si="22"/>
        <v>12401544</v>
      </c>
      <c r="S146" s="28">
        <f t="shared" si="22"/>
        <v>12401544</v>
      </c>
      <c r="T146" s="28">
        <f t="shared" si="22"/>
        <v>-8896418</v>
      </c>
      <c r="U146" s="28">
        <f t="shared" si="22"/>
        <v>-77353430</v>
      </c>
      <c r="V146" s="28">
        <f t="shared" si="22"/>
        <v>0</v>
      </c>
      <c r="W146" s="28">
        <f t="shared" si="22"/>
        <v>0</v>
      </c>
      <c r="X146" s="28">
        <f t="shared" si="22"/>
        <v>0</v>
      </c>
      <c r="Y146" s="28">
        <f t="shared" si="22"/>
        <v>0</v>
      </c>
      <c r="Z146" s="28">
        <f t="shared" si="22"/>
        <v>0</v>
      </c>
      <c r="AA146" s="28">
        <f t="shared" si="22"/>
        <v>0</v>
      </c>
      <c r="AB146" s="28">
        <f t="shared" si="22"/>
        <v>3867888361</v>
      </c>
      <c r="AC146" s="28">
        <f t="shared" si="22"/>
        <v>3867888361</v>
      </c>
      <c r="AD146" s="28">
        <f t="shared" si="22"/>
        <v>2311664845</v>
      </c>
      <c r="AE146" s="28">
        <f t="shared" si="22"/>
        <v>2311664845</v>
      </c>
      <c r="AF146" s="28">
        <f t="shared" si="22"/>
        <v>0</v>
      </c>
      <c r="AG146" s="28">
        <f t="shared" si="22"/>
        <v>0</v>
      </c>
      <c r="AH146" s="27">
        <f t="shared" si="23"/>
        <v>6344700914</v>
      </c>
    </row>
    <row r="147" spans="2:34" ht="14.1" customHeight="1" x14ac:dyDescent="0.2">
      <c r="B147" s="43" t="s">
        <v>19</v>
      </c>
      <c r="C147" s="43"/>
      <c r="D147" s="28">
        <f t="shared" si="22"/>
        <v>0</v>
      </c>
      <c r="E147" s="28">
        <f t="shared" si="22"/>
        <v>0</v>
      </c>
      <c r="F147" s="28">
        <f t="shared" si="22"/>
        <v>0</v>
      </c>
      <c r="G147" s="28">
        <f t="shared" si="22"/>
        <v>0</v>
      </c>
      <c r="H147" s="28">
        <f t="shared" si="22"/>
        <v>0</v>
      </c>
      <c r="I147" s="28">
        <f t="shared" si="22"/>
        <v>0</v>
      </c>
      <c r="J147" s="28">
        <f t="shared" si="22"/>
        <v>0</v>
      </c>
      <c r="K147" s="28">
        <f t="shared" si="22"/>
        <v>0</v>
      </c>
      <c r="L147" s="28">
        <f t="shared" si="22"/>
        <v>0</v>
      </c>
      <c r="M147" s="28">
        <f t="shared" si="22"/>
        <v>0</v>
      </c>
      <c r="N147" s="28">
        <f t="shared" si="22"/>
        <v>0</v>
      </c>
      <c r="O147" s="28">
        <f t="shared" si="22"/>
        <v>0</v>
      </c>
      <c r="P147" s="28">
        <f t="shared" si="22"/>
        <v>0</v>
      </c>
      <c r="Q147" s="28">
        <f t="shared" si="22"/>
        <v>0</v>
      </c>
      <c r="R147" s="28">
        <f t="shared" si="22"/>
        <v>0</v>
      </c>
      <c r="S147" s="28">
        <f t="shared" si="22"/>
        <v>0</v>
      </c>
      <c r="T147" s="28">
        <f t="shared" si="22"/>
        <v>0</v>
      </c>
      <c r="U147" s="28">
        <f t="shared" si="22"/>
        <v>0</v>
      </c>
      <c r="V147" s="28">
        <f t="shared" si="22"/>
        <v>0</v>
      </c>
      <c r="W147" s="28">
        <f t="shared" si="22"/>
        <v>0</v>
      </c>
      <c r="X147" s="28">
        <f t="shared" si="22"/>
        <v>0</v>
      </c>
      <c r="Y147" s="28">
        <f t="shared" si="22"/>
        <v>0</v>
      </c>
      <c r="Z147" s="28">
        <f t="shared" si="22"/>
        <v>0</v>
      </c>
      <c r="AA147" s="28">
        <f t="shared" si="22"/>
        <v>0</v>
      </c>
      <c r="AB147" s="28">
        <f t="shared" si="22"/>
        <v>0</v>
      </c>
      <c r="AC147" s="28">
        <f t="shared" si="22"/>
        <v>0</v>
      </c>
      <c r="AD147" s="28">
        <f t="shared" si="22"/>
        <v>0</v>
      </c>
      <c r="AE147" s="28">
        <f t="shared" si="22"/>
        <v>0</v>
      </c>
      <c r="AF147" s="28">
        <f t="shared" si="22"/>
        <v>0</v>
      </c>
      <c r="AG147" s="28">
        <f t="shared" si="22"/>
        <v>0</v>
      </c>
      <c r="AH147" s="27">
        <f t="shared" si="23"/>
        <v>0</v>
      </c>
    </row>
    <row r="148" spans="2:34" ht="14.1" customHeight="1" x14ac:dyDescent="0.2">
      <c r="B148" s="44" t="s">
        <v>20</v>
      </c>
      <c r="C148" s="44"/>
      <c r="D148" s="28">
        <f t="shared" si="22"/>
        <v>0</v>
      </c>
      <c r="E148" s="28">
        <f t="shared" si="22"/>
        <v>0</v>
      </c>
      <c r="F148" s="28">
        <f t="shared" si="22"/>
        <v>0</v>
      </c>
      <c r="G148" s="28">
        <f t="shared" si="22"/>
        <v>0</v>
      </c>
      <c r="H148" s="28">
        <f t="shared" si="22"/>
        <v>0</v>
      </c>
      <c r="I148" s="28">
        <f t="shared" si="22"/>
        <v>0</v>
      </c>
      <c r="J148" s="28">
        <f t="shared" si="22"/>
        <v>0</v>
      </c>
      <c r="K148" s="28">
        <f t="shared" si="22"/>
        <v>0</v>
      </c>
      <c r="L148" s="28">
        <f t="shared" si="22"/>
        <v>0</v>
      </c>
      <c r="M148" s="28">
        <f t="shared" si="22"/>
        <v>0</v>
      </c>
      <c r="N148" s="28">
        <f t="shared" si="22"/>
        <v>0</v>
      </c>
      <c r="O148" s="28">
        <f t="shared" si="22"/>
        <v>0</v>
      </c>
      <c r="P148" s="28">
        <f t="shared" si="22"/>
        <v>0</v>
      </c>
      <c r="Q148" s="28">
        <f t="shared" si="22"/>
        <v>0</v>
      </c>
      <c r="R148" s="28">
        <f t="shared" si="22"/>
        <v>0</v>
      </c>
      <c r="S148" s="28">
        <f t="shared" si="22"/>
        <v>0</v>
      </c>
      <c r="T148" s="28">
        <f t="shared" si="22"/>
        <v>0</v>
      </c>
      <c r="U148" s="28">
        <f t="shared" si="22"/>
        <v>0</v>
      </c>
      <c r="V148" s="28">
        <f t="shared" si="22"/>
        <v>0</v>
      </c>
      <c r="W148" s="28">
        <f t="shared" si="22"/>
        <v>0</v>
      </c>
      <c r="X148" s="28">
        <f t="shared" si="22"/>
        <v>0</v>
      </c>
      <c r="Y148" s="28">
        <f t="shared" si="22"/>
        <v>0</v>
      </c>
      <c r="Z148" s="28">
        <f t="shared" si="22"/>
        <v>0</v>
      </c>
      <c r="AA148" s="28">
        <f t="shared" si="22"/>
        <v>0</v>
      </c>
      <c r="AB148" s="28">
        <f t="shared" si="22"/>
        <v>0</v>
      </c>
      <c r="AC148" s="28">
        <f t="shared" si="22"/>
        <v>0</v>
      </c>
      <c r="AD148" s="28">
        <f t="shared" si="22"/>
        <v>0</v>
      </c>
      <c r="AE148" s="28">
        <f t="shared" si="22"/>
        <v>0</v>
      </c>
      <c r="AF148" s="28">
        <f t="shared" si="22"/>
        <v>0</v>
      </c>
      <c r="AG148" s="28">
        <f t="shared" si="22"/>
        <v>0</v>
      </c>
      <c r="AH148" s="27">
        <f t="shared" si="23"/>
        <v>0</v>
      </c>
    </row>
    <row r="149" spans="2:34" ht="14.1" customHeight="1" x14ac:dyDescent="0.2">
      <c r="B149" s="43" t="s">
        <v>21</v>
      </c>
      <c r="C149" s="43"/>
      <c r="D149" s="28">
        <f t="shared" si="22"/>
        <v>0</v>
      </c>
      <c r="E149" s="28">
        <f t="shared" si="22"/>
        <v>0</v>
      </c>
      <c r="F149" s="28">
        <f t="shared" si="22"/>
        <v>0</v>
      </c>
      <c r="G149" s="28">
        <f t="shared" si="22"/>
        <v>0</v>
      </c>
      <c r="H149" s="28">
        <f t="shared" si="22"/>
        <v>0</v>
      </c>
      <c r="I149" s="28">
        <f t="shared" si="22"/>
        <v>0</v>
      </c>
      <c r="J149" s="28">
        <f t="shared" si="22"/>
        <v>0</v>
      </c>
      <c r="K149" s="28">
        <f t="shared" si="22"/>
        <v>0</v>
      </c>
      <c r="L149" s="28">
        <f t="shared" si="22"/>
        <v>0</v>
      </c>
      <c r="M149" s="28">
        <f t="shared" si="22"/>
        <v>0</v>
      </c>
      <c r="N149" s="28">
        <f t="shared" si="22"/>
        <v>0</v>
      </c>
      <c r="O149" s="28">
        <f t="shared" si="22"/>
        <v>0</v>
      </c>
      <c r="P149" s="28">
        <f t="shared" si="22"/>
        <v>0</v>
      </c>
      <c r="Q149" s="28">
        <f t="shared" si="22"/>
        <v>0</v>
      </c>
      <c r="R149" s="28">
        <f t="shared" si="22"/>
        <v>0</v>
      </c>
      <c r="S149" s="28">
        <f t="shared" si="22"/>
        <v>0</v>
      </c>
      <c r="T149" s="28">
        <f t="shared" si="22"/>
        <v>0</v>
      </c>
      <c r="U149" s="28">
        <f t="shared" si="22"/>
        <v>0</v>
      </c>
      <c r="V149" s="28">
        <f t="shared" si="22"/>
        <v>0</v>
      </c>
      <c r="W149" s="28">
        <f t="shared" si="22"/>
        <v>0</v>
      </c>
      <c r="X149" s="28">
        <f t="shared" si="22"/>
        <v>0</v>
      </c>
      <c r="Y149" s="28">
        <f t="shared" si="22"/>
        <v>0</v>
      </c>
      <c r="Z149" s="28">
        <f t="shared" si="22"/>
        <v>0</v>
      </c>
      <c r="AA149" s="28">
        <f t="shared" si="22"/>
        <v>0</v>
      </c>
      <c r="AB149" s="28">
        <f t="shared" si="22"/>
        <v>0</v>
      </c>
      <c r="AC149" s="28">
        <f t="shared" si="22"/>
        <v>0</v>
      </c>
      <c r="AD149" s="28">
        <f t="shared" si="22"/>
        <v>0</v>
      </c>
      <c r="AE149" s="28">
        <f t="shared" si="22"/>
        <v>0</v>
      </c>
      <c r="AF149" s="28">
        <f t="shared" si="22"/>
        <v>0</v>
      </c>
      <c r="AG149" s="28">
        <f t="shared" si="22"/>
        <v>0</v>
      </c>
      <c r="AH149" s="27">
        <f t="shared" si="23"/>
        <v>0</v>
      </c>
    </row>
    <row r="150" spans="2:34" ht="14.1" customHeight="1" x14ac:dyDescent="0.2">
      <c r="B150" s="41" t="s">
        <v>22</v>
      </c>
      <c r="C150" s="41"/>
      <c r="D150" s="28">
        <f t="shared" si="22"/>
        <v>0</v>
      </c>
      <c r="E150" s="28">
        <f t="shared" si="22"/>
        <v>0</v>
      </c>
      <c r="F150" s="28">
        <f t="shared" si="22"/>
        <v>0</v>
      </c>
      <c r="G150" s="28">
        <f t="shared" si="22"/>
        <v>0</v>
      </c>
      <c r="H150" s="28">
        <f t="shared" si="22"/>
        <v>0</v>
      </c>
      <c r="I150" s="28">
        <f t="shared" si="22"/>
        <v>0</v>
      </c>
      <c r="J150" s="28">
        <f t="shared" si="22"/>
        <v>0</v>
      </c>
      <c r="K150" s="28">
        <f t="shared" si="22"/>
        <v>0</v>
      </c>
      <c r="L150" s="28">
        <f t="shared" si="22"/>
        <v>0</v>
      </c>
      <c r="M150" s="28">
        <f t="shared" si="22"/>
        <v>0</v>
      </c>
      <c r="N150" s="28">
        <f t="shared" si="22"/>
        <v>0</v>
      </c>
      <c r="O150" s="28">
        <f t="shared" si="22"/>
        <v>0</v>
      </c>
      <c r="P150" s="28">
        <f t="shared" si="22"/>
        <v>0</v>
      </c>
      <c r="Q150" s="28">
        <f t="shared" si="22"/>
        <v>0</v>
      </c>
      <c r="R150" s="28">
        <f t="shared" si="22"/>
        <v>0</v>
      </c>
      <c r="S150" s="28">
        <f t="shared" si="22"/>
        <v>0</v>
      </c>
      <c r="T150" s="28">
        <f t="shared" si="22"/>
        <v>0</v>
      </c>
      <c r="U150" s="28">
        <f t="shared" si="22"/>
        <v>0</v>
      </c>
      <c r="V150" s="28">
        <f t="shared" si="22"/>
        <v>0</v>
      </c>
      <c r="W150" s="28">
        <f t="shared" si="22"/>
        <v>0</v>
      </c>
      <c r="X150" s="28">
        <f t="shared" si="22"/>
        <v>0</v>
      </c>
      <c r="Y150" s="28">
        <f t="shared" si="22"/>
        <v>0</v>
      </c>
      <c r="Z150" s="28">
        <f t="shared" si="22"/>
        <v>0</v>
      </c>
      <c r="AA150" s="28">
        <f t="shared" si="22"/>
        <v>0</v>
      </c>
      <c r="AB150" s="28">
        <f t="shared" si="22"/>
        <v>0</v>
      </c>
      <c r="AC150" s="28">
        <f t="shared" si="22"/>
        <v>0</v>
      </c>
      <c r="AD150" s="28">
        <f t="shared" si="22"/>
        <v>0</v>
      </c>
      <c r="AE150" s="28">
        <f t="shared" si="22"/>
        <v>0</v>
      </c>
      <c r="AF150" s="28">
        <f t="shared" si="22"/>
        <v>0</v>
      </c>
      <c r="AG150" s="28">
        <f t="shared" si="22"/>
        <v>0</v>
      </c>
      <c r="AH150" s="27">
        <f t="shared" si="23"/>
        <v>0</v>
      </c>
    </row>
    <row r="151" spans="2:34" ht="14.1" customHeight="1" x14ac:dyDescent="0.2">
      <c r="B151" s="41" t="s">
        <v>23</v>
      </c>
      <c r="C151" s="41"/>
      <c r="D151" s="28">
        <f t="shared" si="22"/>
        <v>0</v>
      </c>
      <c r="E151" s="28">
        <f t="shared" si="22"/>
        <v>0</v>
      </c>
      <c r="F151" s="28">
        <f t="shared" si="22"/>
        <v>0</v>
      </c>
      <c r="G151" s="28">
        <f t="shared" si="22"/>
        <v>0</v>
      </c>
      <c r="H151" s="28">
        <f t="shared" si="22"/>
        <v>0</v>
      </c>
      <c r="I151" s="28">
        <f t="shared" si="22"/>
        <v>0</v>
      </c>
      <c r="J151" s="28">
        <f t="shared" si="22"/>
        <v>0</v>
      </c>
      <c r="K151" s="28">
        <f t="shared" si="22"/>
        <v>0</v>
      </c>
      <c r="L151" s="28">
        <f t="shared" si="22"/>
        <v>0</v>
      </c>
      <c r="M151" s="28">
        <f t="shared" si="22"/>
        <v>0</v>
      </c>
      <c r="N151" s="28">
        <f t="shared" si="22"/>
        <v>0</v>
      </c>
      <c r="O151" s="28">
        <f t="shared" si="22"/>
        <v>0</v>
      </c>
      <c r="P151" s="28">
        <f t="shared" si="22"/>
        <v>0</v>
      </c>
      <c r="Q151" s="28">
        <f t="shared" si="22"/>
        <v>0</v>
      </c>
      <c r="R151" s="28">
        <f t="shared" si="22"/>
        <v>0</v>
      </c>
      <c r="S151" s="28">
        <f t="shared" si="22"/>
        <v>0</v>
      </c>
      <c r="T151" s="28">
        <f t="shared" si="22"/>
        <v>0</v>
      </c>
      <c r="U151" s="28">
        <f t="shared" ref="U151:AG151" si="24">U85-U107</f>
        <v>0</v>
      </c>
      <c r="V151" s="28">
        <f t="shared" si="24"/>
        <v>0</v>
      </c>
      <c r="W151" s="28">
        <f t="shared" si="24"/>
        <v>0</v>
      </c>
      <c r="X151" s="28">
        <f t="shared" si="24"/>
        <v>0</v>
      </c>
      <c r="Y151" s="28">
        <f t="shared" si="24"/>
        <v>0</v>
      </c>
      <c r="Z151" s="28">
        <f t="shared" si="24"/>
        <v>0</v>
      </c>
      <c r="AA151" s="28">
        <f t="shared" si="24"/>
        <v>0</v>
      </c>
      <c r="AB151" s="28">
        <f t="shared" si="24"/>
        <v>0</v>
      </c>
      <c r="AC151" s="28">
        <f t="shared" si="24"/>
        <v>0</v>
      </c>
      <c r="AD151" s="28">
        <f t="shared" si="24"/>
        <v>0</v>
      </c>
      <c r="AE151" s="28">
        <f t="shared" si="24"/>
        <v>0</v>
      </c>
      <c r="AF151" s="28">
        <f t="shared" si="24"/>
        <v>0</v>
      </c>
      <c r="AG151" s="28">
        <f t="shared" si="24"/>
        <v>0</v>
      </c>
      <c r="AH151" s="27">
        <f t="shared" si="23"/>
        <v>0</v>
      </c>
    </row>
    <row r="152" spans="2:34" ht="14.1" customHeight="1" x14ac:dyDescent="0.2">
      <c r="B152" s="64" t="s">
        <v>24</v>
      </c>
      <c r="C152" s="6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4"/>
    </row>
    <row r="153" spans="2:34" ht="14.1" customHeight="1" x14ac:dyDescent="0.2">
      <c r="B153" s="40" t="s">
        <v>25</v>
      </c>
      <c r="C153" s="40"/>
      <c r="D153" s="28">
        <f t="shared" ref="D153:AG158" si="25">D87-D109</f>
        <v>0</v>
      </c>
      <c r="E153" s="28">
        <f t="shared" si="25"/>
        <v>0</v>
      </c>
      <c r="F153" s="28">
        <f t="shared" si="25"/>
        <v>0</v>
      </c>
      <c r="G153" s="28">
        <f t="shared" si="25"/>
        <v>0</v>
      </c>
      <c r="H153" s="28">
        <f t="shared" si="25"/>
        <v>0</v>
      </c>
      <c r="I153" s="28">
        <f t="shared" si="25"/>
        <v>0</v>
      </c>
      <c r="J153" s="28">
        <f t="shared" si="25"/>
        <v>0</v>
      </c>
      <c r="K153" s="28">
        <f t="shared" si="25"/>
        <v>0</v>
      </c>
      <c r="L153" s="28">
        <f t="shared" si="25"/>
        <v>0</v>
      </c>
      <c r="M153" s="28">
        <f t="shared" si="25"/>
        <v>0</v>
      </c>
      <c r="N153" s="28">
        <f t="shared" si="25"/>
        <v>0</v>
      </c>
      <c r="O153" s="28">
        <f t="shared" si="25"/>
        <v>0</v>
      </c>
      <c r="P153" s="28">
        <f t="shared" si="25"/>
        <v>0</v>
      </c>
      <c r="Q153" s="28">
        <f t="shared" si="25"/>
        <v>0</v>
      </c>
      <c r="R153" s="28">
        <f t="shared" si="25"/>
        <v>2293098</v>
      </c>
      <c r="S153" s="28">
        <f t="shared" si="25"/>
        <v>2293098</v>
      </c>
      <c r="T153" s="28">
        <f t="shared" si="25"/>
        <v>0</v>
      </c>
      <c r="U153" s="28">
        <f t="shared" si="25"/>
        <v>0</v>
      </c>
      <c r="V153" s="28">
        <f t="shared" si="25"/>
        <v>0</v>
      </c>
      <c r="W153" s="28">
        <f t="shared" si="25"/>
        <v>0</v>
      </c>
      <c r="X153" s="28">
        <f t="shared" si="25"/>
        <v>0</v>
      </c>
      <c r="Y153" s="28">
        <f t="shared" si="25"/>
        <v>0</v>
      </c>
      <c r="Z153" s="28">
        <f t="shared" si="25"/>
        <v>0</v>
      </c>
      <c r="AA153" s="28">
        <f t="shared" si="25"/>
        <v>0</v>
      </c>
      <c r="AB153" s="28">
        <f t="shared" si="25"/>
        <v>0</v>
      </c>
      <c r="AC153" s="28">
        <f t="shared" si="25"/>
        <v>0</v>
      </c>
      <c r="AD153" s="28">
        <f t="shared" si="25"/>
        <v>0</v>
      </c>
      <c r="AE153" s="28">
        <f t="shared" si="25"/>
        <v>0</v>
      </c>
      <c r="AF153" s="28">
        <f t="shared" si="25"/>
        <v>0</v>
      </c>
      <c r="AG153" s="28">
        <f t="shared" si="25"/>
        <v>0</v>
      </c>
      <c r="AH153" s="27">
        <f t="shared" ref="AH153:AH159" si="26">D153+F153+H153+J153+L153+N153+P153+R153+T153+V153+X153+Z153+AB153+AD153+AF153</f>
        <v>2293098</v>
      </c>
    </row>
    <row r="154" spans="2:34" ht="14.1" customHeight="1" x14ac:dyDescent="0.2">
      <c r="B154" s="41" t="s">
        <v>26</v>
      </c>
      <c r="C154" s="41"/>
      <c r="D154" s="28">
        <f t="shared" si="25"/>
        <v>0</v>
      </c>
      <c r="E154" s="28">
        <f t="shared" si="25"/>
        <v>0</v>
      </c>
      <c r="F154" s="28">
        <f t="shared" si="25"/>
        <v>0</v>
      </c>
      <c r="G154" s="28">
        <f t="shared" si="25"/>
        <v>0</v>
      </c>
      <c r="H154" s="28">
        <f t="shared" si="25"/>
        <v>0</v>
      </c>
      <c r="I154" s="28">
        <f t="shared" si="25"/>
        <v>0</v>
      </c>
      <c r="J154" s="28">
        <f t="shared" si="25"/>
        <v>0</v>
      </c>
      <c r="K154" s="28">
        <f t="shared" si="25"/>
        <v>0</v>
      </c>
      <c r="L154" s="28">
        <f t="shared" si="25"/>
        <v>0</v>
      </c>
      <c r="M154" s="28">
        <f t="shared" si="25"/>
        <v>0</v>
      </c>
      <c r="N154" s="28">
        <f t="shared" si="25"/>
        <v>0</v>
      </c>
      <c r="O154" s="28">
        <f t="shared" si="25"/>
        <v>0</v>
      </c>
      <c r="P154" s="28">
        <f t="shared" si="25"/>
        <v>0</v>
      </c>
      <c r="Q154" s="28">
        <f t="shared" si="25"/>
        <v>0</v>
      </c>
      <c r="R154" s="28">
        <f t="shared" si="25"/>
        <v>85491292</v>
      </c>
      <c r="S154" s="28">
        <f t="shared" si="25"/>
        <v>85491292</v>
      </c>
      <c r="T154" s="28">
        <f t="shared" si="25"/>
        <v>-457050</v>
      </c>
      <c r="U154" s="28">
        <f t="shared" si="25"/>
        <v>-3974000</v>
      </c>
      <c r="V154" s="28">
        <f t="shared" si="25"/>
        <v>0</v>
      </c>
      <c r="W154" s="28">
        <f t="shared" si="25"/>
        <v>0</v>
      </c>
      <c r="X154" s="28">
        <f t="shared" si="25"/>
        <v>-21782969</v>
      </c>
      <c r="Y154" s="28">
        <f t="shared" si="25"/>
        <v>-193094306</v>
      </c>
      <c r="Z154" s="28">
        <f t="shared" si="25"/>
        <v>0</v>
      </c>
      <c r="AA154" s="28">
        <f t="shared" si="25"/>
        <v>0</v>
      </c>
      <c r="AB154" s="28">
        <f t="shared" si="25"/>
        <v>0</v>
      </c>
      <c r="AC154" s="28">
        <f t="shared" si="25"/>
        <v>0</v>
      </c>
      <c r="AD154" s="28">
        <f t="shared" si="25"/>
        <v>0</v>
      </c>
      <c r="AE154" s="28">
        <f t="shared" si="25"/>
        <v>0</v>
      </c>
      <c r="AF154" s="28">
        <f t="shared" si="25"/>
        <v>0</v>
      </c>
      <c r="AG154" s="28">
        <f t="shared" si="25"/>
        <v>0</v>
      </c>
      <c r="AH154" s="27">
        <f t="shared" si="26"/>
        <v>63251273</v>
      </c>
    </row>
    <row r="155" spans="2:34" ht="14.1" customHeight="1" x14ac:dyDescent="0.2">
      <c r="B155" s="40" t="s">
        <v>18</v>
      </c>
      <c r="C155" s="40"/>
      <c r="D155" s="28">
        <f t="shared" si="25"/>
        <v>0</v>
      </c>
      <c r="E155" s="28">
        <f t="shared" si="25"/>
        <v>0</v>
      </c>
      <c r="F155" s="28">
        <f t="shared" si="25"/>
        <v>0</v>
      </c>
      <c r="G155" s="28">
        <f t="shared" si="25"/>
        <v>0</v>
      </c>
      <c r="H155" s="28">
        <f t="shared" si="25"/>
        <v>0</v>
      </c>
      <c r="I155" s="28">
        <f t="shared" si="25"/>
        <v>0</v>
      </c>
      <c r="J155" s="28">
        <f t="shared" si="25"/>
        <v>0</v>
      </c>
      <c r="K155" s="28">
        <f t="shared" si="25"/>
        <v>0</v>
      </c>
      <c r="L155" s="28">
        <f t="shared" si="25"/>
        <v>0</v>
      </c>
      <c r="M155" s="28">
        <f t="shared" si="25"/>
        <v>0</v>
      </c>
      <c r="N155" s="28">
        <f t="shared" si="25"/>
        <v>0</v>
      </c>
      <c r="O155" s="28">
        <f t="shared" si="25"/>
        <v>0</v>
      </c>
      <c r="P155" s="28">
        <f t="shared" si="25"/>
        <v>0</v>
      </c>
      <c r="Q155" s="28">
        <f t="shared" si="25"/>
        <v>0</v>
      </c>
      <c r="R155" s="28">
        <f t="shared" si="25"/>
        <v>407253822</v>
      </c>
      <c r="S155" s="28">
        <f t="shared" si="25"/>
        <v>407253822</v>
      </c>
      <c r="T155" s="28">
        <f t="shared" si="25"/>
        <v>-38481535</v>
      </c>
      <c r="U155" s="28">
        <f t="shared" si="25"/>
        <v>-334592952</v>
      </c>
      <c r="V155" s="28">
        <f t="shared" si="25"/>
        <v>-30491051</v>
      </c>
      <c r="W155" s="28">
        <f t="shared" si="25"/>
        <v>-306258048</v>
      </c>
      <c r="X155" s="28">
        <f t="shared" si="25"/>
        <v>-170748117</v>
      </c>
      <c r="Y155" s="28">
        <f t="shared" si="25"/>
        <v>-1513590259</v>
      </c>
      <c r="Z155" s="28">
        <f t="shared" si="25"/>
        <v>0</v>
      </c>
      <c r="AA155" s="28">
        <f t="shared" si="25"/>
        <v>0</v>
      </c>
      <c r="AB155" s="28">
        <f t="shared" si="25"/>
        <v>0</v>
      </c>
      <c r="AC155" s="28">
        <f t="shared" si="25"/>
        <v>0</v>
      </c>
      <c r="AD155" s="28">
        <f t="shared" si="25"/>
        <v>0</v>
      </c>
      <c r="AE155" s="28">
        <f t="shared" si="25"/>
        <v>0</v>
      </c>
      <c r="AF155" s="28">
        <f t="shared" si="25"/>
        <v>0</v>
      </c>
      <c r="AG155" s="28">
        <f t="shared" si="25"/>
        <v>0</v>
      </c>
      <c r="AH155" s="27">
        <f t="shared" si="26"/>
        <v>167533119</v>
      </c>
    </row>
    <row r="156" spans="2:34" ht="14.1" customHeight="1" x14ac:dyDescent="0.2">
      <c r="B156" s="40" t="s">
        <v>22</v>
      </c>
      <c r="C156" s="40"/>
      <c r="D156" s="28">
        <f t="shared" si="25"/>
        <v>0</v>
      </c>
      <c r="E156" s="28">
        <f t="shared" si="25"/>
        <v>0</v>
      </c>
      <c r="F156" s="28">
        <f t="shared" si="25"/>
        <v>0</v>
      </c>
      <c r="G156" s="28">
        <f t="shared" si="25"/>
        <v>0</v>
      </c>
      <c r="H156" s="28">
        <f t="shared" si="25"/>
        <v>0</v>
      </c>
      <c r="I156" s="28">
        <f t="shared" si="25"/>
        <v>0</v>
      </c>
      <c r="J156" s="28">
        <f t="shared" si="25"/>
        <v>0</v>
      </c>
      <c r="K156" s="28">
        <f t="shared" si="25"/>
        <v>0</v>
      </c>
      <c r="L156" s="28">
        <f t="shared" si="25"/>
        <v>0</v>
      </c>
      <c r="M156" s="28">
        <f t="shared" si="25"/>
        <v>0</v>
      </c>
      <c r="N156" s="28">
        <f t="shared" si="25"/>
        <v>0</v>
      </c>
      <c r="O156" s="28">
        <f t="shared" si="25"/>
        <v>0</v>
      </c>
      <c r="P156" s="28">
        <f t="shared" si="25"/>
        <v>0</v>
      </c>
      <c r="Q156" s="28">
        <f t="shared" si="25"/>
        <v>0</v>
      </c>
      <c r="R156" s="28">
        <f t="shared" si="25"/>
        <v>0</v>
      </c>
      <c r="S156" s="28">
        <f t="shared" si="25"/>
        <v>0</v>
      </c>
      <c r="T156" s="28">
        <f t="shared" si="25"/>
        <v>0</v>
      </c>
      <c r="U156" s="28">
        <f t="shared" si="25"/>
        <v>0</v>
      </c>
      <c r="V156" s="28">
        <f t="shared" si="25"/>
        <v>0</v>
      </c>
      <c r="W156" s="28">
        <f t="shared" si="25"/>
        <v>0</v>
      </c>
      <c r="X156" s="28">
        <f t="shared" si="25"/>
        <v>0</v>
      </c>
      <c r="Y156" s="28">
        <f t="shared" si="25"/>
        <v>0</v>
      </c>
      <c r="Z156" s="28">
        <f t="shared" si="25"/>
        <v>0</v>
      </c>
      <c r="AA156" s="28">
        <f t="shared" si="25"/>
        <v>0</v>
      </c>
      <c r="AB156" s="28">
        <f t="shared" si="25"/>
        <v>0</v>
      </c>
      <c r="AC156" s="28">
        <f t="shared" si="25"/>
        <v>0</v>
      </c>
      <c r="AD156" s="28">
        <f t="shared" si="25"/>
        <v>0</v>
      </c>
      <c r="AE156" s="28">
        <f t="shared" si="25"/>
        <v>0</v>
      </c>
      <c r="AF156" s="28">
        <f t="shared" si="25"/>
        <v>0</v>
      </c>
      <c r="AG156" s="28">
        <f t="shared" si="25"/>
        <v>0</v>
      </c>
      <c r="AH156" s="27">
        <f t="shared" si="26"/>
        <v>0</v>
      </c>
    </row>
    <row r="157" spans="2:34" ht="14.1" customHeight="1" x14ac:dyDescent="0.2">
      <c r="B157" s="41" t="s">
        <v>23</v>
      </c>
      <c r="C157" s="41"/>
      <c r="D157" s="28">
        <f t="shared" si="25"/>
        <v>0</v>
      </c>
      <c r="E157" s="28">
        <f t="shared" si="25"/>
        <v>0</v>
      </c>
      <c r="F157" s="28">
        <f t="shared" si="25"/>
        <v>0</v>
      </c>
      <c r="G157" s="28">
        <f t="shared" si="25"/>
        <v>0</v>
      </c>
      <c r="H157" s="28">
        <f t="shared" si="25"/>
        <v>0</v>
      </c>
      <c r="I157" s="28">
        <f t="shared" si="25"/>
        <v>0</v>
      </c>
      <c r="J157" s="28">
        <f t="shared" si="25"/>
        <v>0</v>
      </c>
      <c r="K157" s="28">
        <f t="shared" si="25"/>
        <v>0</v>
      </c>
      <c r="L157" s="28">
        <f t="shared" si="25"/>
        <v>0</v>
      </c>
      <c r="M157" s="28">
        <f t="shared" si="25"/>
        <v>0</v>
      </c>
      <c r="N157" s="28">
        <f t="shared" si="25"/>
        <v>0</v>
      </c>
      <c r="O157" s="28">
        <f t="shared" si="25"/>
        <v>0</v>
      </c>
      <c r="P157" s="28">
        <f t="shared" si="25"/>
        <v>0</v>
      </c>
      <c r="Q157" s="28">
        <f t="shared" si="25"/>
        <v>0</v>
      </c>
      <c r="R157" s="28">
        <f t="shared" si="25"/>
        <v>0</v>
      </c>
      <c r="S157" s="28">
        <f t="shared" si="25"/>
        <v>0</v>
      </c>
      <c r="T157" s="28">
        <f t="shared" si="25"/>
        <v>0</v>
      </c>
      <c r="U157" s="28">
        <f t="shared" si="25"/>
        <v>0</v>
      </c>
      <c r="V157" s="28">
        <f t="shared" si="25"/>
        <v>0</v>
      </c>
      <c r="W157" s="28">
        <f t="shared" si="25"/>
        <v>0</v>
      </c>
      <c r="X157" s="28">
        <f t="shared" si="25"/>
        <v>0</v>
      </c>
      <c r="Y157" s="28">
        <f t="shared" si="25"/>
        <v>0</v>
      </c>
      <c r="Z157" s="28">
        <f t="shared" si="25"/>
        <v>0</v>
      </c>
      <c r="AA157" s="28">
        <f t="shared" si="25"/>
        <v>0</v>
      </c>
      <c r="AB157" s="28">
        <f t="shared" si="25"/>
        <v>0</v>
      </c>
      <c r="AC157" s="28">
        <f t="shared" si="25"/>
        <v>0</v>
      </c>
      <c r="AD157" s="28">
        <f t="shared" si="25"/>
        <v>0</v>
      </c>
      <c r="AE157" s="28">
        <f t="shared" si="25"/>
        <v>0</v>
      </c>
      <c r="AF157" s="28">
        <f t="shared" si="25"/>
        <v>0</v>
      </c>
      <c r="AG157" s="28">
        <f t="shared" si="25"/>
        <v>0</v>
      </c>
      <c r="AH157" s="27">
        <f t="shared" si="26"/>
        <v>0</v>
      </c>
    </row>
    <row r="158" spans="2:34" ht="14.1" customHeight="1" x14ac:dyDescent="0.2">
      <c r="B158" s="40" t="s">
        <v>27</v>
      </c>
      <c r="C158" s="40"/>
      <c r="D158" s="28">
        <f t="shared" si="25"/>
        <v>161116831</v>
      </c>
      <c r="E158" s="28">
        <f t="shared" si="25"/>
        <v>161116831</v>
      </c>
      <c r="F158" s="28">
        <f t="shared" si="25"/>
        <v>466816</v>
      </c>
      <c r="G158" s="28">
        <f t="shared" si="25"/>
        <v>466816</v>
      </c>
      <c r="H158" s="28">
        <f t="shared" si="25"/>
        <v>16953657</v>
      </c>
      <c r="I158" s="28">
        <f t="shared" si="25"/>
        <v>16953657</v>
      </c>
      <c r="J158" s="28">
        <f t="shared" si="25"/>
        <v>-14394689</v>
      </c>
      <c r="K158" s="28">
        <f t="shared" si="25"/>
        <v>-94243081</v>
      </c>
      <c r="L158" s="28">
        <f t="shared" si="25"/>
        <v>13476</v>
      </c>
      <c r="M158" s="28">
        <f t="shared" si="25"/>
        <v>1143526</v>
      </c>
      <c r="N158" s="28">
        <f t="shared" si="25"/>
        <v>6366</v>
      </c>
      <c r="O158" s="28">
        <f t="shared" si="25"/>
        <v>454771</v>
      </c>
      <c r="P158" s="28">
        <f t="shared" si="25"/>
        <v>1</v>
      </c>
      <c r="Q158" s="28">
        <f t="shared" si="25"/>
        <v>1</v>
      </c>
      <c r="R158" s="28">
        <f t="shared" si="25"/>
        <v>99762306</v>
      </c>
      <c r="S158" s="28">
        <f t="shared" si="25"/>
        <v>99762306</v>
      </c>
      <c r="T158" s="28">
        <f t="shared" si="25"/>
        <v>-82148715</v>
      </c>
      <c r="U158" s="28">
        <f t="shared" si="25"/>
        <v>-714274541</v>
      </c>
      <c r="V158" s="28">
        <f t="shared" si="25"/>
        <v>-5455800</v>
      </c>
      <c r="W158" s="28">
        <f t="shared" si="25"/>
        <v>-54799115</v>
      </c>
      <c r="X158" s="28">
        <f t="shared" si="25"/>
        <v>-194176</v>
      </c>
      <c r="Y158" s="28">
        <f t="shared" si="25"/>
        <v>-1721268</v>
      </c>
      <c r="Z158" s="28">
        <f t="shared" si="25"/>
        <v>0</v>
      </c>
      <c r="AA158" s="28">
        <f t="shared" si="25"/>
        <v>0</v>
      </c>
      <c r="AB158" s="28">
        <f t="shared" si="25"/>
        <v>328502498</v>
      </c>
      <c r="AC158" s="28">
        <f t="shared" si="25"/>
        <v>328502498</v>
      </c>
      <c r="AD158" s="28">
        <f t="shared" si="25"/>
        <v>608452487</v>
      </c>
      <c r="AE158" s="28">
        <f t="shared" si="25"/>
        <v>608452487</v>
      </c>
      <c r="AF158" s="28">
        <f t="shared" si="25"/>
        <v>0</v>
      </c>
      <c r="AG158" s="28">
        <f t="shared" si="25"/>
        <v>0</v>
      </c>
      <c r="AH158" s="27">
        <f t="shared" si="26"/>
        <v>1113081058</v>
      </c>
    </row>
    <row r="159" spans="2:34" ht="14.1" customHeight="1" x14ac:dyDescent="0.2">
      <c r="B159" s="38" t="s">
        <v>0</v>
      </c>
      <c r="C159" s="39"/>
      <c r="D159" s="28">
        <f t="shared" ref="D159:AG159" si="27">SUM(D142:D158)</f>
        <v>1769484039</v>
      </c>
      <c r="E159" s="28">
        <f t="shared" si="27"/>
        <v>1769484039</v>
      </c>
      <c r="F159" s="28">
        <f t="shared" si="27"/>
        <v>466816</v>
      </c>
      <c r="G159" s="28">
        <f t="shared" si="27"/>
        <v>466816</v>
      </c>
      <c r="H159" s="28">
        <f t="shared" si="27"/>
        <v>1751205444</v>
      </c>
      <c r="I159" s="28">
        <f t="shared" si="27"/>
        <v>1751205444</v>
      </c>
      <c r="J159" s="28">
        <f t="shared" si="27"/>
        <v>-1400597369</v>
      </c>
      <c r="K159" s="28">
        <f t="shared" si="27"/>
        <v>-9169813855</v>
      </c>
      <c r="L159" s="28">
        <f t="shared" si="27"/>
        <v>28447382</v>
      </c>
      <c r="M159" s="28">
        <f t="shared" si="27"/>
        <v>2414027404</v>
      </c>
      <c r="N159" s="28">
        <f t="shared" si="27"/>
        <v>6366</v>
      </c>
      <c r="O159" s="28">
        <f t="shared" si="27"/>
        <v>454771</v>
      </c>
      <c r="P159" s="28">
        <f t="shared" si="27"/>
        <v>1</v>
      </c>
      <c r="Q159" s="28">
        <f t="shared" si="27"/>
        <v>1</v>
      </c>
      <c r="R159" s="28">
        <f t="shared" si="27"/>
        <v>792883408</v>
      </c>
      <c r="S159" s="28">
        <f t="shared" si="27"/>
        <v>792883408</v>
      </c>
      <c r="T159" s="28">
        <f t="shared" si="27"/>
        <v>-193112738</v>
      </c>
      <c r="U159" s="28">
        <f t="shared" si="27"/>
        <v>-1679095186</v>
      </c>
      <c r="V159" s="28">
        <f t="shared" si="27"/>
        <v>-35946851</v>
      </c>
      <c r="W159" s="28">
        <f t="shared" si="27"/>
        <v>-361057163</v>
      </c>
      <c r="X159" s="28">
        <f t="shared" si="27"/>
        <v>-192725262</v>
      </c>
      <c r="Y159" s="28">
        <f t="shared" si="27"/>
        <v>-1708405833</v>
      </c>
      <c r="Z159" s="28">
        <f t="shared" si="27"/>
        <v>0</v>
      </c>
      <c r="AA159" s="28">
        <f t="shared" si="27"/>
        <v>0</v>
      </c>
      <c r="AB159" s="28">
        <f t="shared" si="27"/>
        <v>4317087810</v>
      </c>
      <c r="AC159" s="28">
        <f t="shared" si="27"/>
        <v>4317087810</v>
      </c>
      <c r="AD159" s="28">
        <f t="shared" si="27"/>
        <v>2965851127</v>
      </c>
      <c r="AE159" s="28">
        <f t="shared" si="27"/>
        <v>2965851127</v>
      </c>
      <c r="AF159" s="28">
        <f t="shared" si="27"/>
        <v>0</v>
      </c>
      <c r="AG159" s="28">
        <f t="shared" si="27"/>
        <v>0</v>
      </c>
      <c r="AH159" s="27">
        <f t="shared" si="26"/>
        <v>9803050173</v>
      </c>
    </row>
    <row r="160" spans="2:34" ht="20.100000000000001" customHeight="1" x14ac:dyDescent="0.2"/>
  </sheetData>
  <mergeCells count="246">
    <mergeCell ref="AH2:AH4"/>
    <mergeCell ref="B8:C8"/>
    <mergeCell ref="B9:C9"/>
    <mergeCell ref="D9:E9"/>
    <mergeCell ref="F9:G9"/>
    <mergeCell ref="H9:I9"/>
    <mergeCell ref="J9:K9"/>
    <mergeCell ref="L9:M9"/>
    <mergeCell ref="N9:O9"/>
    <mergeCell ref="P9:Q9"/>
    <mergeCell ref="B14:C14"/>
    <mergeCell ref="B15:C15"/>
    <mergeCell ref="B16:C16"/>
    <mergeCell ref="B17:C17"/>
    <mergeCell ref="B18:C18"/>
    <mergeCell ref="B19:C19"/>
    <mergeCell ref="AD9:AE9"/>
    <mergeCell ref="AF9:AG9"/>
    <mergeCell ref="B10:C10"/>
    <mergeCell ref="B11:C11"/>
    <mergeCell ref="B12:C12"/>
    <mergeCell ref="B13:C13"/>
    <mergeCell ref="R9:S9"/>
    <mergeCell ref="T9:U9"/>
    <mergeCell ref="V9:W9"/>
    <mergeCell ref="X9:Y9"/>
    <mergeCell ref="Z9:AA9"/>
    <mergeCell ref="AB9:AC9"/>
    <mergeCell ref="B26:C26"/>
    <mergeCell ref="B27:C27"/>
    <mergeCell ref="B30:C30"/>
    <mergeCell ref="B31:C31"/>
    <mergeCell ref="D31:E31"/>
    <mergeCell ref="F31:G31"/>
    <mergeCell ref="B20:C20"/>
    <mergeCell ref="B21:C21"/>
    <mergeCell ref="B22:C22"/>
    <mergeCell ref="B23:C23"/>
    <mergeCell ref="B24:C24"/>
    <mergeCell ref="B25:C25"/>
    <mergeCell ref="B37:C37"/>
    <mergeCell ref="B38:C38"/>
    <mergeCell ref="B39:C39"/>
    <mergeCell ref="B40:C40"/>
    <mergeCell ref="B41:C41"/>
    <mergeCell ref="B42:C42"/>
    <mergeCell ref="AF31:AG31"/>
    <mergeCell ref="B32:C32"/>
    <mergeCell ref="B33:C33"/>
    <mergeCell ref="B34:C34"/>
    <mergeCell ref="B35:C35"/>
    <mergeCell ref="B36:C36"/>
    <mergeCell ref="T31:U31"/>
    <mergeCell ref="V31:W31"/>
    <mergeCell ref="X31:Y31"/>
    <mergeCell ref="Z31:AA31"/>
    <mergeCell ref="AB31:AC31"/>
    <mergeCell ref="AD31:AE31"/>
    <mergeCell ref="H31:I31"/>
    <mergeCell ref="J31:K31"/>
    <mergeCell ref="L31:M31"/>
    <mergeCell ref="N31:O31"/>
    <mergeCell ref="P31:Q31"/>
    <mergeCell ref="R31:S31"/>
    <mergeCell ref="B49:C49"/>
    <mergeCell ref="B52:C52"/>
    <mergeCell ref="B53:C53"/>
    <mergeCell ref="D53:E53"/>
    <mergeCell ref="F53:G53"/>
    <mergeCell ref="H53:I53"/>
    <mergeCell ref="B43:C43"/>
    <mergeCell ref="B44:C44"/>
    <mergeCell ref="B45:C45"/>
    <mergeCell ref="B46:C46"/>
    <mergeCell ref="B47:C47"/>
    <mergeCell ref="B48:C48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74:C74"/>
    <mergeCell ref="B75:C75"/>
    <mergeCell ref="D75:E75"/>
    <mergeCell ref="F75:G75"/>
    <mergeCell ref="H75:I75"/>
    <mergeCell ref="J75:K75"/>
    <mergeCell ref="B66:C66"/>
    <mergeCell ref="B67:C67"/>
    <mergeCell ref="B68:C68"/>
    <mergeCell ref="B69:C69"/>
    <mergeCell ref="B70:C70"/>
    <mergeCell ref="B71:C71"/>
    <mergeCell ref="AD75:AE75"/>
    <mergeCell ref="AF75:AG75"/>
    <mergeCell ref="B76:C76"/>
    <mergeCell ref="L75:M75"/>
    <mergeCell ref="N75:O75"/>
    <mergeCell ref="P75:Q75"/>
    <mergeCell ref="R75:S75"/>
    <mergeCell ref="T75:U75"/>
    <mergeCell ref="V75:W75"/>
    <mergeCell ref="B77:C77"/>
    <mergeCell ref="B78:C78"/>
    <mergeCell ref="B79:C79"/>
    <mergeCell ref="B80:C80"/>
    <mergeCell ref="B81:C81"/>
    <mergeCell ref="B82:C82"/>
    <mergeCell ref="X75:Y75"/>
    <mergeCell ref="Z75:AA75"/>
    <mergeCell ref="AB75:AC75"/>
    <mergeCell ref="B89:C89"/>
    <mergeCell ref="B90:C90"/>
    <mergeCell ref="B91:C91"/>
    <mergeCell ref="B92:C92"/>
    <mergeCell ref="B93:C93"/>
    <mergeCell ref="B96:C96"/>
    <mergeCell ref="B83:C83"/>
    <mergeCell ref="B84:C84"/>
    <mergeCell ref="B85:C85"/>
    <mergeCell ref="B86:C86"/>
    <mergeCell ref="B87:C87"/>
    <mergeCell ref="B88:C88"/>
    <mergeCell ref="AF97:AG97"/>
    <mergeCell ref="B98:C98"/>
    <mergeCell ref="B99:C99"/>
    <mergeCell ref="N97:O97"/>
    <mergeCell ref="P97:Q97"/>
    <mergeCell ref="R97:S97"/>
    <mergeCell ref="T97:U97"/>
    <mergeCell ref="V97:W97"/>
    <mergeCell ref="X97:Y97"/>
    <mergeCell ref="B97:C97"/>
    <mergeCell ref="D97:E97"/>
    <mergeCell ref="F97:G97"/>
    <mergeCell ref="H97:I97"/>
    <mergeCell ref="J97:K97"/>
    <mergeCell ref="L97:M97"/>
    <mergeCell ref="B100:C100"/>
    <mergeCell ref="B101:C101"/>
    <mergeCell ref="B102:C102"/>
    <mergeCell ref="B103:C103"/>
    <mergeCell ref="B104:C104"/>
    <mergeCell ref="B105:C105"/>
    <mergeCell ref="Z97:AA97"/>
    <mergeCell ref="AB97:AC97"/>
    <mergeCell ref="AD97:AE97"/>
    <mergeCell ref="B112:C112"/>
    <mergeCell ref="B113:C113"/>
    <mergeCell ref="B114:C114"/>
    <mergeCell ref="B115:C115"/>
    <mergeCell ref="B118:C118"/>
    <mergeCell ref="B119:C119"/>
    <mergeCell ref="B106:C106"/>
    <mergeCell ref="B107:C107"/>
    <mergeCell ref="B108:C108"/>
    <mergeCell ref="B109:C109"/>
    <mergeCell ref="B110:C110"/>
    <mergeCell ref="B111:C111"/>
    <mergeCell ref="B123:C123"/>
    <mergeCell ref="B124:C124"/>
    <mergeCell ref="B125:C125"/>
    <mergeCell ref="B126:C126"/>
    <mergeCell ref="B127:C127"/>
    <mergeCell ref="B128:C128"/>
    <mergeCell ref="AB119:AC119"/>
    <mergeCell ref="AD119:AE119"/>
    <mergeCell ref="AF119:AG119"/>
    <mergeCell ref="B120:C120"/>
    <mergeCell ref="B121:C121"/>
    <mergeCell ref="B122:C122"/>
    <mergeCell ref="P119:Q119"/>
    <mergeCell ref="R119:S119"/>
    <mergeCell ref="T119:U119"/>
    <mergeCell ref="V119:W119"/>
    <mergeCell ref="X119:Y119"/>
    <mergeCell ref="Z119:AA119"/>
    <mergeCell ref="D119:E119"/>
    <mergeCell ref="F119:G119"/>
    <mergeCell ref="H119:I119"/>
    <mergeCell ref="J119:K119"/>
    <mergeCell ref="L119:M119"/>
    <mergeCell ref="N119:O119"/>
    <mergeCell ref="B135:C135"/>
    <mergeCell ref="B136:C136"/>
    <mergeCell ref="B137:C137"/>
    <mergeCell ref="B140:C140"/>
    <mergeCell ref="B141:C141"/>
    <mergeCell ref="D141:E141"/>
    <mergeCell ref="B129:C129"/>
    <mergeCell ref="B130:C130"/>
    <mergeCell ref="B131:C131"/>
    <mergeCell ref="B132:C132"/>
    <mergeCell ref="B133:C133"/>
    <mergeCell ref="B134:C134"/>
    <mergeCell ref="AD141:AE141"/>
    <mergeCell ref="AF141:AG141"/>
    <mergeCell ref="B142:C142"/>
    <mergeCell ref="B143:C143"/>
    <mergeCell ref="B144:C144"/>
    <mergeCell ref="B145:C145"/>
    <mergeCell ref="R141:S141"/>
    <mergeCell ref="T141:U141"/>
    <mergeCell ref="V141:W141"/>
    <mergeCell ref="X141:Y141"/>
    <mergeCell ref="Z141:AA141"/>
    <mergeCell ref="AB141:AC141"/>
    <mergeCell ref="F141:G141"/>
    <mergeCell ref="H141:I141"/>
    <mergeCell ref="J141:K141"/>
    <mergeCell ref="L141:M141"/>
    <mergeCell ref="N141:O141"/>
    <mergeCell ref="P141:Q141"/>
    <mergeCell ref="B158:C158"/>
    <mergeCell ref="B159:C15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有形固定資産（自動集計）【千円単位】</vt:lpstr>
      <vt:lpstr>有形固定資産（自動集計）【円単位】</vt:lpstr>
      <vt:lpstr>大野課長作成分</vt:lpstr>
      <vt:lpstr>使い方</vt:lpstr>
      <vt:lpstr>按分用</vt:lpstr>
      <vt:lpstr>使い方!Print_Area</vt:lpstr>
      <vt:lpstr>'有形固定資産（自動集計）【円単位】'!Print_Area</vt:lpstr>
      <vt:lpstr>'有形固定資産（自動集計）【千円単位】'!Print_Area</vt:lpstr>
      <vt:lpstr>使い方!Print_Titles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hasegawa kaikei</cp:lastModifiedBy>
  <cp:lastPrinted>2021-03-26T09:02:04Z</cp:lastPrinted>
  <dcterms:modified xsi:type="dcterms:W3CDTF">2023-02-24T01:24:15Z</dcterms:modified>
</cp:coreProperties>
</file>